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65476" windowWidth="13365" windowHeight="7935" tabRatio="828" activeTab="0"/>
  </bookViews>
  <sheets>
    <sheet name="Titul" sheetId="1" r:id="rId1"/>
    <sheet name="Výsledková listina" sheetId="2" r:id="rId2"/>
    <sheet name="Absolutní" sheetId="3" r:id="rId3"/>
    <sheet name="Celkově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<sst xmlns="http://schemas.openxmlformats.org/spreadsheetml/2006/main" count="192" uniqueCount="101">
  <si>
    <t>r1</t>
  </si>
  <si>
    <t>r2</t>
  </si>
  <si>
    <t>oddíl</t>
  </si>
  <si>
    <t>reg</t>
  </si>
  <si>
    <t>vt</t>
  </si>
  <si>
    <t>poř.</t>
  </si>
  <si>
    <t>příjmení</t>
  </si>
  <si>
    <t>kat.</t>
  </si>
  <si>
    <t>Sum</t>
  </si>
  <si>
    <t>prům.</t>
  </si>
  <si>
    <t>Ředitel turnaje:</t>
  </si>
  <si>
    <t>st.č.</t>
  </si>
  <si>
    <t>4</t>
  </si>
  <si>
    <t>1</t>
  </si>
  <si>
    <t>2</t>
  </si>
  <si>
    <t>3</t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</si>
  <si>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</si>
  <si>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</si>
  <si>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</si>
  <si>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</si>
  <si>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</si>
  <si>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</si>
  <si>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</si>
  <si>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Jarmila Holická</t>
  </si>
  <si>
    <t>Martin Hansgut</t>
  </si>
  <si>
    <t>Eternit</t>
  </si>
  <si>
    <t>MINIGOLF ONE</t>
  </si>
  <si>
    <t>Marián Straško</t>
  </si>
  <si>
    <t>Jméno</t>
  </si>
  <si>
    <t>Ženy</t>
  </si>
  <si>
    <t>Muži</t>
  </si>
  <si>
    <t>Sč.</t>
  </si>
  <si>
    <t>Prů.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</si>
  <si>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</si>
  <si>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</si>
  <si>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</si>
  <si>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</si>
  <si>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</si>
  <si>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</si>
  <si>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</si>
  <si>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</si>
  <si>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</si>
  <si>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Roman Král ml.</t>
  </si>
  <si>
    <t>Roman Král st.</t>
  </si>
  <si>
    <t>Štěpán Foretník</t>
  </si>
  <si>
    <t>10.</t>
  </si>
  <si>
    <t>11.</t>
  </si>
  <si>
    <t>12.</t>
  </si>
  <si>
    <t>13.</t>
  </si>
  <si>
    <t>Ondřej Škaloud</t>
  </si>
  <si>
    <t>Martin Skoupý</t>
  </si>
  <si>
    <t>Radovan Struhár</t>
  </si>
  <si>
    <t>Slavomír Holický</t>
  </si>
  <si>
    <t>Michal Janík</t>
  </si>
  <si>
    <t>Ján Tolarovič</t>
  </si>
  <si>
    <t>Josef Hubinger</t>
  </si>
  <si>
    <t>1.NC</t>
  </si>
  <si>
    <t>2.NC</t>
  </si>
  <si>
    <t>3.NC</t>
  </si>
  <si>
    <t>4.NC</t>
  </si>
  <si>
    <t>5.NC</t>
  </si>
  <si>
    <t>Celkově</t>
  </si>
  <si>
    <t>Blanka Bdnářová</t>
  </si>
  <si>
    <t>Drantišek Drgoň</t>
  </si>
  <si>
    <t>halové</t>
  </si>
  <si>
    <t>MINIGOLF ONE Královo Pole</t>
  </si>
  <si>
    <t>Rous Kamil</t>
  </si>
  <si>
    <t>MGC Hradečtí Orli</t>
  </si>
  <si>
    <t>M</t>
  </si>
  <si>
    <t>Martínek Ivo</t>
  </si>
  <si>
    <t>S</t>
  </si>
  <si>
    <t>MGC '90 Brno</t>
  </si>
  <si>
    <t>Foretník Štěpán</t>
  </si>
  <si>
    <t>S2</t>
  </si>
  <si>
    <t>-</t>
  </si>
  <si>
    <t>Tolarovič Ján</t>
  </si>
  <si>
    <t>Straško Marián</t>
  </si>
  <si>
    <t>MGC Olomouc</t>
  </si>
  <si>
    <t>Skoupý Martin</t>
  </si>
  <si>
    <t>SK TEMPO Praha</t>
  </si>
  <si>
    <t>GK Trnava (SK)</t>
  </si>
  <si>
    <t>SK TEMPO Brno</t>
  </si>
  <si>
    <t>Kamil Raus</t>
  </si>
  <si>
    <t>Ivo Martínek</t>
  </si>
  <si>
    <t>14.</t>
  </si>
  <si>
    <t>15.</t>
  </si>
  <si>
    <t>První místo</t>
  </si>
  <si>
    <t>Druhé místo</t>
  </si>
  <si>
    <t>Třetí místo</t>
  </si>
  <si>
    <t>Neúčast v turnaji +1 od posledního hráče</t>
  </si>
  <si>
    <t>3. Night Cup</t>
  </si>
  <si>
    <t>Michael Urbánek</t>
  </si>
  <si>
    <t>René Šimanský</t>
  </si>
  <si>
    <t>Jiří Nepraš</t>
  </si>
  <si>
    <t>Kamil Rous</t>
  </si>
  <si>
    <t>Dragoun Pelhřimov</t>
  </si>
  <si>
    <t>MGC 90 Brno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</si>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</sst>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6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7"/>
      <name val="Calibri"/>
      <family val="2"/>
    </font>
    <font>
      <b/>
      <sz val="22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30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36"/>
      <color theme="1"/>
      <name val="Calibri"/>
      <family val="2"/>
    </font>
    <font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1" fillId="33" borderId="10" xfId="46" applyFont="1" applyFill="1" applyBorder="1" applyAlignment="1">
      <alignment horizontal="center"/>
      <protection/>
    </xf>
    <xf numFmtId="0" fontId="22" fillId="33" borderId="10" xfId="53" applyFont="1" applyFill="1" applyBorder="1" applyAlignment="1">
      <alignment horizontal="center"/>
      <protection/>
    </xf>
    <xf numFmtId="0" fontId="21" fillId="33" borderId="11" xfId="46" applyFont="1" applyFill="1" applyBorder="1" applyAlignment="1">
      <alignment horizontal="center"/>
      <protection/>
    </xf>
    <xf numFmtId="0" fontId="21" fillId="0" borderId="0" xfId="46" applyFont="1" applyFill="1" applyBorder="1" applyAlignment="1" applyProtection="1">
      <alignment horizontal="center"/>
      <protection locked="0"/>
    </xf>
    <xf numFmtId="2" fontId="21" fillId="0" borderId="0" xfId="46" applyNumberFormat="1" applyFont="1" applyFill="1" applyAlignment="1">
      <alignment horizontal="center"/>
      <protection/>
    </xf>
    <xf numFmtId="0" fontId="23" fillId="33" borderId="10" xfId="46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 textRotation="90"/>
      <protection/>
    </xf>
    <xf numFmtId="0" fontId="54" fillId="34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55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46" applyFont="1" applyFill="1" applyBorder="1" applyAlignment="1" applyProtection="1">
      <alignment/>
      <protection/>
    </xf>
    <xf numFmtId="0" fontId="21" fillId="0" borderId="0" xfId="46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center"/>
      <protection locked="0"/>
    </xf>
    <xf numFmtId="0" fontId="21" fillId="0" borderId="0" xfId="46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 locked="0"/>
    </xf>
    <xf numFmtId="0" fontId="21" fillId="0" borderId="0" xfId="46" applyFont="1" applyFill="1" applyAlignment="1">
      <alignment horizontal="center"/>
      <protection/>
    </xf>
    <xf numFmtId="0" fontId="37" fillId="0" borderId="0" xfId="0" applyFont="1" applyAlignment="1" applyProtection="1">
      <alignment/>
      <protection locked="0"/>
    </xf>
    <xf numFmtId="0" fontId="56" fillId="0" borderId="0" xfId="0" applyFont="1" applyAlignment="1">
      <alignment/>
    </xf>
    <xf numFmtId="0" fontId="29" fillId="0" borderId="0" xfId="46" applyFont="1" applyFill="1" applyBorder="1" applyAlignment="1">
      <alignment horizontal="center" textRotation="90"/>
      <protection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9" fillId="33" borderId="10" xfId="46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56" fillId="0" borderId="0" xfId="0" applyFont="1" applyFill="1" applyAlignment="1">
      <alignment horizontal="center"/>
    </xf>
    <xf numFmtId="0" fontId="29" fillId="0" borderId="0" xfId="46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 applyProtection="1">
      <alignment/>
      <protection/>
    </xf>
    <xf numFmtId="0" fontId="29" fillId="0" borderId="0" xfId="46" applyFont="1" applyFill="1" applyBorder="1" applyAlignment="1" applyProtection="1">
      <alignment horizontal="center"/>
      <protection/>
    </xf>
    <xf numFmtId="0" fontId="29" fillId="35" borderId="0" xfId="0" applyFont="1" applyFill="1" applyBorder="1" applyAlignment="1" applyProtection="1">
      <alignment horizontal="center"/>
      <protection locked="0"/>
    </xf>
    <xf numFmtId="0" fontId="29" fillId="0" borderId="0" xfId="46" applyFont="1" applyFill="1" applyAlignment="1">
      <alignment horizontal="center"/>
      <protection/>
    </xf>
    <xf numFmtId="2" fontId="29" fillId="0" borderId="0" xfId="46" applyNumberFormat="1" applyFont="1" applyFill="1" applyAlignment="1">
      <alignment horizontal="center"/>
      <protection/>
    </xf>
    <xf numFmtId="0" fontId="56" fillId="0" borderId="0" xfId="0" applyFont="1" applyAlignment="1" applyProtection="1">
      <alignment/>
      <protection locked="0"/>
    </xf>
    <xf numFmtId="0" fontId="31" fillId="0" borderId="0" xfId="46" applyFont="1" applyFill="1" applyBorder="1" applyAlignment="1" applyProtection="1">
      <alignment horizontal="center"/>
      <protection locked="0"/>
    </xf>
    <xf numFmtId="0" fontId="37" fillId="6" borderId="10" xfId="0" applyFont="1" applyFill="1" applyBorder="1" applyAlignment="1">
      <alignment horizontal="center"/>
    </xf>
    <xf numFmtId="0" fontId="37" fillId="9" borderId="12" xfId="0" applyFont="1" applyFill="1" applyBorder="1" applyAlignment="1">
      <alignment horizontal="center"/>
    </xf>
    <xf numFmtId="0" fontId="37" fillId="9" borderId="13" xfId="0" applyFont="1" applyFill="1" applyBorder="1" applyAlignment="1">
      <alignment horizontal="center"/>
    </xf>
    <xf numFmtId="0" fontId="37" fillId="9" borderId="14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/>
    </xf>
    <xf numFmtId="0" fontId="37" fillId="36" borderId="16" xfId="0" applyFont="1" applyFill="1" applyBorder="1" applyAlignment="1">
      <alignment horizontal="center"/>
    </xf>
    <xf numFmtId="0" fontId="37" fillId="12" borderId="12" xfId="0" applyFont="1" applyFill="1" applyBorder="1" applyAlignment="1">
      <alignment horizontal="center"/>
    </xf>
    <xf numFmtId="0" fontId="37" fillId="12" borderId="13" xfId="0" applyFont="1" applyFill="1" applyBorder="1" applyAlignment="1">
      <alignment horizontal="center"/>
    </xf>
    <xf numFmtId="0" fontId="37" fillId="12" borderId="14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/>
    </xf>
    <xf numFmtId="0" fontId="37" fillId="9" borderId="17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58" fillId="36" borderId="0" xfId="0" applyNumberFormat="1" applyFont="1" applyFill="1" applyAlignment="1" applyProtection="1">
      <alignment horizontal="center"/>
      <protection hidden="1"/>
    </xf>
    <xf numFmtId="173" fontId="54" fillId="36" borderId="0" xfId="0" applyNumberFormat="1" applyFont="1" applyFill="1" applyAlignment="1" applyProtection="1">
      <alignment horizontal="center"/>
      <protection hidden="1"/>
    </xf>
    <xf numFmtId="0" fontId="0" fillId="36" borderId="0" xfId="0" applyFont="1" applyFill="1" applyAlignment="1" applyProtection="1">
      <alignment/>
      <protection hidden="1"/>
    </xf>
    <xf numFmtId="0" fontId="37" fillId="9" borderId="18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16" borderId="10" xfId="0" applyFont="1" applyFill="1" applyBorder="1" applyAlignment="1">
      <alignment horizontal="center"/>
    </xf>
    <xf numFmtId="0" fontId="37" fillId="15" borderId="19" xfId="0" applyFont="1" applyFill="1" applyBorder="1" applyAlignment="1">
      <alignment horizontal="center"/>
    </xf>
    <xf numFmtId="0" fontId="37" fillId="39" borderId="19" xfId="0" applyFont="1" applyFill="1" applyBorder="1" applyAlignment="1">
      <alignment horizontal="center"/>
    </xf>
    <xf numFmtId="0" fontId="37" fillId="37" borderId="19" xfId="0" applyFont="1" applyFill="1" applyBorder="1" applyAlignment="1">
      <alignment horizontal="center"/>
    </xf>
    <xf numFmtId="0" fontId="37" fillId="6" borderId="20" xfId="0" applyFont="1" applyFill="1" applyBorder="1" applyAlignment="1">
      <alignment horizontal="center"/>
    </xf>
    <xf numFmtId="0" fontId="37" fillId="36" borderId="20" xfId="0" applyFont="1" applyFill="1" applyBorder="1" applyAlignment="1">
      <alignment horizontal="center"/>
    </xf>
    <xf numFmtId="0" fontId="37" fillId="16" borderId="20" xfId="0" applyFont="1" applyFill="1" applyBorder="1" applyAlignment="1">
      <alignment horizontal="center"/>
    </xf>
    <xf numFmtId="0" fontId="37" fillId="15" borderId="20" xfId="0" applyFont="1" applyFill="1" applyBorder="1" applyAlignment="1">
      <alignment horizontal="center"/>
    </xf>
    <xf numFmtId="0" fontId="37" fillId="12" borderId="21" xfId="0" applyFont="1" applyFill="1" applyBorder="1" applyAlignment="1">
      <alignment horizontal="center"/>
    </xf>
    <xf numFmtId="0" fontId="37" fillId="6" borderId="22" xfId="0" applyFont="1" applyFill="1" applyBorder="1" applyAlignment="1">
      <alignment horizontal="center"/>
    </xf>
    <xf numFmtId="0" fontId="37" fillId="36" borderId="22" xfId="0" applyFont="1" applyFill="1" applyBorder="1" applyAlignment="1">
      <alignment horizontal="center"/>
    </xf>
    <xf numFmtId="0" fontId="37" fillId="16" borderId="22" xfId="0" applyFont="1" applyFill="1" applyBorder="1" applyAlignment="1">
      <alignment horizontal="center"/>
    </xf>
    <xf numFmtId="0" fontId="37" fillId="12" borderId="23" xfId="0" applyFont="1" applyFill="1" applyBorder="1" applyAlignment="1">
      <alignment horizontal="center"/>
    </xf>
    <xf numFmtId="0" fontId="37" fillId="12" borderId="1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9" borderId="24" xfId="0" applyFont="1" applyFill="1" applyBorder="1" applyAlignment="1">
      <alignment horizontal="center"/>
    </xf>
    <xf numFmtId="0" fontId="59" fillId="34" borderId="0" xfId="0" applyNumberFormat="1" applyFont="1" applyFill="1" applyAlignment="1" applyProtection="1">
      <alignment horizontal="center"/>
      <protection hidden="1"/>
    </xf>
    <xf numFmtId="173" fontId="54" fillId="34" borderId="0" xfId="0" applyNumberFormat="1" applyFont="1" applyFill="1" applyAlignment="1" applyProtection="1">
      <alignment horizontal="center"/>
      <protection hidden="1"/>
    </xf>
    <xf numFmtId="0" fontId="0" fillId="36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1" fillId="36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4" fillId="34" borderId="0" xfId="0" applyNumberFormat="1" applyFont="1" applyFill="1" applyAlignment="1" applyProtection="1">
      <alignment horizontal="left"/>
      <protection hidden="1"/>
    </xf>
    <xf numFmtId="0" fontId="58" fillId="34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7" fillId="16" borderId="25" xfId="0" applyFont="1" applyFill="1" applyBorder="1" applyAlignment="1">
      <alignment horizontal="center"/>
    </xf>
    <xf numFmtId="0" fontId="37" fillId="16" borderId="26" xfId="0" applyFont="1" applyFill="1" applyBorder="1" applyAlignment="1">
      <alignment horizontal="center"/>
    </xf>
    <xf numFmtId="0" fontId="37" fillId="16" borderId="27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</xdr:row>
      <xdr:rowOff>0</xdr:rowOff>
    </xdr:from>
    <xdr:to>
      <xdr:col>7</xdr:col>
      <xdr:colOff>247650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1000"/>
          <a:ext cx="221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76200</xdr:rowOff>
    </xdr:from>
    <xdr:to>
      <xdr:col>2</xdr:col>
      <xdr:colOff>676275</xdr:colOff>
      <xdr:row>6</xdr:row>
      <xdr:rowOff>66675</xdr:rowOff>
    </xdr:to>
    <xdr:pic>
      <xdr:nvPicPr>
        <xdr:cNvPr id="2" name="Obrázek 2" descr="minigolf_one_cmyk_black_tex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66700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1:H24"/>
  <sheetViews>
    <sheetView tabSelected="1" zoomScale="85" zoomScaleNormal="85" zoomScalePageLayoutView="0" workbookViewId="0" topLeftCell="A1">
      <selection activeCell="A10" sqref="A10:H10"/>
    </sheetView>
  </sheetViews>
  <sheetFormatPr defaultColWidth="9.140625" defaultRowHeight="15"/>
  <cols>
    <col min="1" max="1" width="17.7109375" style="2" customWidth="1"/>
    <col min="2" max="2" width="3.421875" style="2" customWidth="1"/>
    <col min="3" max="8" width="10.57421875" style="2" customWidth="1"/>
    <col min="9" max="11" width="10.421875" style="2" customWidth="1"/>
    <col min="12" max="16384" width="9.140625" style="2" customWidth="1"/>
  </cols>
  <sheetData>
    <row r="1" spans="1:8" ht="15">
      <c r="A1" s="62"/>
      <c r="B1" s="62"/>
      <c r="C1" s="62"/>
      <c r="D1" s="62"/>
      <c r="E1" s="62"/>
      <c r="F1" s="62"/>
      <c r="G1" s="62"/>
      <c r="H1" s="62"/>
    </row>
    <row r="2" spans="1:8" ht="15">
      <c r="A2" s="62"/>
      <c r="B2" s="62"/>
      <c r="C2" s="62"/>
      <c r="D2" s="62"/>
      <c r="E2" s="62"/>
      <c r="F2" s="62"/>
      <c r="G2" s="62"/>
      <c r="H2" s="62"/>
    </row>
    <row r="3" spans="1:8" ht="15">
      <c r="A3" s="62"/>
      <c r="B3" s="62"/>
      <c r="C3" s="62"/>
      <c r="D3" s="62"/>
      <c r="E3" s="62"/>
      <c r="F3" s="62"/>
      <c r="G3" s="62"/>
      <c r="H3" s="62"/>
    </row>
    <row r="4" spans="1:8" ht="15">
      <c r="A4" s="62"/>
      <c r="B4" s="62"/>
      <c r="C4" s="62"/>
      <c r="D4" s="62"/>
      <c r="E4" s="62"/>
      <c r="F4" s="62"/>
      <c r="G4" s="62"/>
      <c r="H4" s="62"/>
    </row>
    <row r="5" spans="1:8" ht="15">
      <c r="A5" s="62"/>
      <c r="B5" s="62"/>
      <c r="C5" s="62"/>
      <c r="D5" s="62"/>
      <c r="E5" s="62"/>
      <c r="F5" s="62"/>
      <c r="G5" s="62"/>
      <c r="H5" s="62"/>
    </row>
    <row r="6" spans="1:8" ht="15">
      <c r="A6" s="62"/>
      <c r="B6" s="62"/>
      <c r="C6" s="62"/>
      <c r="D6" s="62"/>
      <c r="E6" s="62"/>
      <c r="F6" s="62"/>
      <c r="G6" s="62"/>
      <c r="H6" s="62"/>
    </row>
    <row r="7" spans="1:8" ht="15">
      <c r="A7" s="62"/>
      <c r="B7" s="62"/>
      <c r="C7" s="62"/>
      <c r="D7" s="62"/>
      <c r="E7" s="62"/>
      <c r="F7" s="62"/>
      <c r="G7" s="62"/>
      <c r="H7" s="62"/>
    </row>
    <row r="8" spans="1:8" ht="15">
      <c r="A8" s="62"/>
      <c r="B8" s="62"/>
      <c r="C8" s="62"/>
      <c r="D8" s="62"/>
      <c r="E8" s="62"/>
      <c r="F8" s="62"/>
      <c r="G8" s="62"/>
      <c r="H8" s="62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46.5">
      <c r="A10" s="88" t="s">
        <v>65</v>
      </c>
      <c r="B10" s="88"/>
      <c r="C10" s="88"/>
      <c r="D10" s="88"/>
      <c r="E10" s="88"/>
      <c r="F10" s="88"/>
      <c r="G10" s="88"/>
      <c r="H10" s="88"/>
    </row>
    <row r="11" spans="1:8" ht="15">
      <c r="A11" s="87"/>
      <c r="B11" s="87"/>
      <c r="C11" s="87"/>
      <c r="D11" s="87"/>
      <c r="E11" s="87"/>
      <c r="F11" s="87"/>
      <c r="G11" s="87"/>
      <c r="H11" s="87"/>
    </row>
    <row r="12" spans="1:8" ht="15">
      <c r="A12" s="94" t="s">
        <v>17</v>
      </c>
      <c r="B12" s="95"/>
      <c r="C12" s="95"/>
      <c r="D12" s="95"/>
      <c r="E12" s="95"/>
      <c r="F12" s="95"/>
      <c r="G12" s="94" t="s">
        <v>18</v>
      </c>
      <c r="H12" s="95"/>
    </row>
    <row r="13" spans="1:8" ht="31.5">
      <c r="A13" s="13"/>
      <c r="B13" s="92" t="s">
        <v>90</v>
      </c>
      <c r="C13" s="92"/>
      <c r="D13" s="92"/>
      <c r="E13" s="92"/>
      <c r="F13" s="92"/>
      <c r="G13" s="85" t="s">
        <v>25</v>
      </c>
      <c r="H13" s="85"/>
    </row>
    <row r="14" spans="1:8" ht="15">
      <c r="A14" s="65"/>
      <c r="B14" s="65"/>
      <c r="C14" s="65"/>
      <c r="D14" s="65"/>
      <c r="E14" s="65"/>
      <c r="F14" s="65"/>
      <c r="G14" s="65"/>
      <c r="H14" s="65"/>
    </row>
    <row r="15" spans="1:8" ht="15">
      <c r="A15" s="96" t="s">
        <v>19</v>
      </c>
      <c r="B15" s="97"/>
      <c r="C15" s="97"/>
      <c r="D15" s="97"/>
      <c r="E15" s="97"/>
      <c r="F15" s="97"/>
      <c r="G15" s="97"/>
      <c r="H15" s="97"/>
    </row>
    <row r="16" spans="1:8" ht="31.5">
      <c r="A16" s="86">
        <v>43113</v>
      </c>
      <c r="B16" s="86"/>
      <c r="C16" s="86"/>
      <c r="D16" s="86"/>
      <c r="E16" s="86"/>
      <c r="F16" s="86"/>
      <c r="G16" s="86"/>
      <c r="H16" s="86"/>
    </row>
    <row r="17" spans="1:8" ht="15.75" customHeight="1">
      <c r="A17" s="64"/>
      <c r="B17" s="64"/>
      <c r="C17" s="64"/>
      <c r="D17" s="64"/>
      <c r="E17" s="64"/>
      <c r="F17" s="64"/>
      <c r="G17" s="64"/>
      <c r="H17" s="64"/>
    </row>
    <row r="18" spans="1:8" ht="15">
      <c r="A18" s="96" t="s">
        <v>20</v>
      </c>
      <c r="B18" s="97"/>
      <c r="C18" s="97"/>
      <c r="D18" s="97"/>
      <c r="E18" s="96" t="s">
        <v>21</v>
      </c>
      <c r="F18" s="97"/>
      <c r="G18" s="97"/>
      <c r="H18" s="97"/>
    </row>
    <row r="19" spans="1:8" ht="28.5">
      <c r="A19" s="93" t="s">
        <v>26</v>
      </c>
      <c r="B19" s="93"/>
      <c r="C19" s="93"/>
      <c r="D19" s="93"/>
      <c r="E19" s="93" t="s">
        <v>64</v>
      </c>
      <c r="F19" s="93"/>
      <c r="G19" s="93"/>
      <c r="H19" s="93"/>
    </row>
    <row r="20" spans="1:8" ht="15" customHeight="1">
      <c r="A20" s="63"/>
      <c r="B20" s="63"/>
      <c r="C20" s="63"/>
      <c r="D20" s="63"/>
      <c r="E20" s="63"/>
      <c r="F20" s="63"/>
      <c r="G20" s="63"/>
      <c r="H20" s="63"/>
    </row>
    <row r="21" spans="1:8" ht="15" customHeight="1">
      <c r="A21" s="89"/>
      <c r="B21" s="89"/>
      <c r="C21" s="89"/>
      <c r="D21" s="89"/>
      <c r="E21" s="89"/>
      <c r="F21" s="89"/>
      <c r="G21" s="89"/>
      <c r="H21" s="89"/>
    </row>
    <row r="22" spans="1:8" ht="15">
      <c r="A22" s="1" t="s">
        <v>10</v>
      </c>
      <c r="B22" s="90" t="s">
        <v>27</v>
      </c>
      <c r="C22" s="91"/>
      <c r="D22" s="91"/>
      <c r="E22" s="91"/>
      <c r="F22" s="91"/>
      <c r="G22" s="91"/>
      <c r="H22" s="91"/>
    </row>
    <row r="23" ht="15">
      <c r="A23" s="1"/>
    </row>
    <row r="24" ht="15">
      <c r="A24" s="1"/>
    </row>
  </sheetData>
  <sheetProtection/>
  <mergeCells count="14">
    <mergeCell ref="G12:H12"/>
    <mergeCell ref="A15:H15"/>
    <mergeCell ref="A18:D18"/>
    <mergeCell ref="E18:H18"/>
    <mergeCell ref="G13:H13"/>
    <mergeCell ref="A16:H16"/>
    <mergeCell ref="A11:H11"/>
    <mergeCell ref="A10:H10"/>
    <mergeCell ref="A21:H21"/>
    <mergeCell ref="B22:H22"/>
    <mergeCell ref="B13:F13"/>
    <mergeCell ref="A19:D19"/>
    <mergeCell ref="E19:H19"/>
    <mergeCell ref="A12:F12"/>
  </mergeCells>
  <printOptions/>
  <pageMargins left="0.7" right="0.7" top="0.787401575" bottom="0.787401575" header="0.3" footer="0.3"/>
  <pageSetup horizontalDpi="300" verticalDpi="300" orientation="portrait" paperSize="9" r:id="rId2"/>
  <ignoredErrors>
    <ignoredError sqref="A14:H14 C13:F13 H13 B16:H16 B19:D19 F19:H19 A15:H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HS161"/>
  <sheetViews>
    <sheetView zoomScalePageLayoutView="0" workbookViewId="0" topLeftCell="A1">
      <selection activeCell="B12" sqref="B12"/>
    </sheetView>
  </sheetViews>
  <sheetFormatPr defaultColWidth="4.7109375" defaultRowHeight="15" customHeight="1"/>
  <cols>
    <col min="1" max="1" width="6.7109375" style="28" bestFit="1" customWidth="1"/>
    <col min="2" max="2" width="24.00390625" style="28" customWidth="1"/>
    <col min="3" max="3" width="22.421875" style="28" customWidth="1"/>
    <col min="4" max="4" width="4.00390625" style="28" customWidth="1"/>
    <col min="5" max="5" width="4.57421875" style="28" customWidth="1"/>
    <col min="6" max="9" width="4.00390625" style="43" customWidth="1"/>
    <col min="10" max="10" width="5.00390625" style="28" customWidth="1"/>
    <col min="11" max="11" width="5.28125" style="28" hidden="1" customWidth="1"/>
    <col min="12" max="12" width="1.28515625" style="34" hidden="1" customWidth="1"/>
    <col min="13" max="13" width="6.7109375" style="28" hidden="1" customWidth="1"/>
    <col min="14" max="14" width="3.28125" style="28" customWidth="1"/>
    <col min="15" max="219" width="9.140625" style="28" customWidth="1"/>
    <col min="220" max="224" width="4.7109375" style="28" customWidth="1"/>
    <col min="225" max="226" width="20.7109375" style="28" customWidth="1"/>
    <col min="227" max="227" width="4.140625" style="31" customWidth="1"/>
    <col min="228" max="16384" width="4.7109375" style="28" customWidth="1"/>
  </cols>
  <sheetData>
    <row r="1" spans="2:219" ht="15.75">
      <c r="B1" s="28" t="s">
        <v>30</v>
      </c>
      <c r="F1" s="28"/>
      <c r="G1" s="28"/>
      <c r="H1" s="28"/>
      <c r="I1" s="28"/>
      <c r="L1" s="29"/>
      <c r="HK1" s="30" t="s">
        <v>16</v>
      </c>
    </row>
    <row r="2" spans="1:227" s="34" customFormat="1" ht="15.75">
      <c r="A2" s="32" t="s">
        <v>5</v>
      </c>
      <c r="B2" s="32" t="s">
        <v>28</v>
      </c>
      <c r="C2" s="32" t="s">
        <v>2</v>
      </c>
      <c r="D2" s="32" t="s">
        <v>4</v>
      </c>
      <c r="E2" s="32" t="s">
        <v>7</v>
      </c>
      <c r="F2" s="32" t="s">
        <v>13</v>
      </c>
      <c r="G2" s="32" t="s">
        <v>14</v>
      </c>
      <c r="H2" s="32" t="s">
        <v>15</v>
      </c>
      <c r="I2" s="32" t="s">
        <v>12</v>
      </c>
      <c r="J2" s="32" t="s">
        <v>31</v>
      </c>
      <c r="K2" s="32" t="s">
        <v>32</v>
      </c>
      <c r="L2" s="33"/>
      <c r="HL2" s="35">
        <v>1</v>
      </c>
      <c r="HM2" s="34">
        <v>5</v>
      </c>
      <c r="HN2" s="34">
        <v>1</v>
      </c>
      <c r="HO2" s="34">
        <v>5</v>
      </c>
      <c r="HP2" s="34">
        <v>5</v>
      </c>
      <c r="HQ2" s="34" t="e">
        <f>#REF!</f>
        <v>#REF!</v>
      </c>
      <c r="HR2" s="34" t="e">
        <f>#REF!</f>
        <v>#REF!</v>
      </c>
      <c r="HS2" s="36" t="e">
        <f>VLOOKUP(#REF!,#REF!,9,FALSE)</f>
        <v>#REF!</v>
      </c>
    </row>
    <row r="3" spans="1:227" s="34" customFormat="1" ht="15.75">
      <c r="A3" s="37" t="s">
        <v>33</v>
      </c>
      <c r="B3" s="38" t="s">
        <v>27</v>
      </c>
      <c r="C3" s="35" t="s">
        <v>77</v>
      </c>
      <c r="D3" s="39" t="s">
        <v>68</v>
      </c>
      <c r="E3" s="39" t="s">
        <v>68</v>
      </c>
      <c r="F3" s="40">
        <v>23</v>
      </c>
      <c r="G3" s="40">
        <v>20</v>
      </c>
      <c r="H3" s="40">
        <v>21</v>
      </c>
      <c r="I3" s="40">
        <v>21</v>
      </c>
      <c r="J3" s="41">
        <f aca="true" t="shared" si="0" ref="J3:J15">SUM(F3:I3)</f>
        <v>85</v>
      </c>
      <c r="K3" s="42"/>
      <c r="L3" s="33"/>
      <c r="HL3" s="35">
        <v>2</v>
      </c>
      <c r="HM3" s="34">
        <v>1</v>
      </c>
      <c r="HQ3" s="34" t="str">
        <f aca="true" t="shared" si="1" ref="HQ3:HR66">B3</f>
        <v>Marián Straško</v>
      </c>
      <c r="HR3" s="34" t="str">
        <f t="shared" si="1"/>
        <v>MGC Olomouc</v>
      </c>
      <c r="HS3" s="36" t="e">
        <f>VLOOKUP(#REF!,#REF!,9,FALSE)</f>
        <v>#REF!</v>
      </c>
    </row>
    <row r="4" spans="1:227" s="34" customFormat="1" ht="15.75">
      <c r="A4" s="37" t="s">
        <v>34</v>
      </c>
      <c r="B4" s="35" t="s">
        <v>50</v>
      </c>
      <c r="C4" s="35" t="s">
        <v>81</v>
      </c>
      <c r="D4" s="39" t="s">
        <v>68</v>
      </c>
      <c r="E4" s="39" t="s">
        <v>68</v>
      </c>
      <c r="F4" s="40">
        <v>24</v>
      </c>
      <c r="G4" s="40">
        <v>23</v>
      </c>
      <c r="H4" s="40">
        <v>19</v>
      </c>
      <c r="I4" s="40">
        <v>21</v>
      </c>
      <c r="J4" s="41">
        <f t="shared" si="0"/>
        <v>87</v>
      </c>
      <c r="K4" s="42"/>
      <c r="L4" s="33"/>
      <c r="HL4" s="35">
        <v>1</v>
      </c>
      <c r="HM4" s="34">
        <v>1</v>
      </c>
      <c r="HQ4" s="34" t="str">
        <f t="shared" si="1"/>
        <v>Martin Skoupý</v>
      </c>
      <c r="HR4" s="34" t="str">
        <f t="shared" si="1"/>
        <v>SK TEMPO Brno</v>
      </c>
      <c r="HS4" s="36" t="e">
        <f>VLOOKUP(#REF!,#REF!,9,FALSE)</f>
        <v>#REF!</v>
      </c>
    </row>
    <row r="5" spans="1:227" s="34" customFormat="1" ht="15.75">
      <c r="A5" s="37" t="s">
        <v>35</v>
      </c>
      <c r="B5" s="38" t="s">
        <v>92</v>
      </c>
      <c r="C5" s="35" t="s">
        <v>80</v>
      </c>
      <c r="D5" s="39"/>
      <c r="E5" s="39" t="s">
        <v>70</v>
      </c>
      <c r="F5" s="40">
        <v>22</v>
      </c>
      <c r="G5" s="40">
        <v>24</v>
      </c>
      <c r="H5" s="40">
        <v>25</v>
      </c>
      <c r="I5" s="40">
        <v>20</v>
      </c>
      <c r="J5" s="41">
        <f t="shared" si="0"/>
        <v>91</v>
      </c>
      <c r="K5" s="42"/>
      <c r="L5" s="33"/>
      <c r="HL5" s="35">
        <v>2</v>
      </c>
      <c r="HM5" s="34">
        <v>5</v>
      </c>
      <c r="HQ5" s="34" t="str">
        <f t="shared" si="1"/>
        <v>René Šimanský</v>
      </c>
      <c r="HR5" s="34" t="str">
        <f t="shared" si="1"/>
        <v>GK Trnava (SK)</v>
      </c>
      <c r="HS5" s="36" t="e">
        <f>VLOOKUP(#REF!,#REF!,9,FALSE)</f>
        <v>#REF!</v>
      </c>
    </row>
    <row r="6" spans="1:227" s="34" customFormat="1" ht="15.75">
      <c r="A6" s="37" t="s">
        <v>36</v>
      </c>
      <c r="B6" s="38" t="s">
        <v>54</v>
      </c>
      <c r="C6" s="35" t="s">
        <v>80</v>
      </c>
      <c r="D6" s="39"/>
      <c r="E6" s="39" t="s">
        <v>70</v>
      </c>
      <c r="F6" s="40">
        <v>24</v>
      </c>
      <c r="G6" s="40">
        <v>25</v>
      </c>
      <c r="H6" s="40">
        <v>21</v>
      </c>
      <c r="I6" s="40">
        <v>26</v>
      </c>
      <c r="J6" s="41">
        <f t="shared" si="0"/>
        <v>96</v>
      </c>
      <c r="K6" s="42"/>
      <c r="L6" s="33"/>
      <c r="HL6" s="35">
        <v>3</v>
      </c>
      <c r="HM6" s="34">
        <v>5</v>
      </c>
      <c r="HQ6" s="34" t="e">
        <f>#REF!</f>
        <v>#REF!</v>
      </c>
      <c r="HR6" s="34" t="e">
        <f>#REF!</f>
        <v>#REF!</v>
      </c>
      <c r="HS6" s="36" t="e">
        <f>VLOOKUP(#REF!,#REF!,9,FALSE)</f>
        <v>#REF!</v>
      </c>
    </row>
    <row r="7" spans="1:227" s="34" customFormat="1" ht="15.75">
      <c r="A7" s="37" t="s">
        <v>37</v>
      </c>
      <c r="B7" s="34" t="s">
        <v>94</v>
      </c>
      <c r="C7" s="35" t="s">
        <v>67</v>
      </c>
      <c r="D7" s="39" t="s">
        <v>68</v>
      </c>
      <c r="E7" s="39" t="s">
        <v>68</v>
      </c>
      <c r="F7" s="40">
        <v>24</v>
      </c>
      <c r="G7" s="40">
        <v>29</v>
      </c>
      <c r="H7" s="40">
        <v>23</v>
      </c>
      <c r="I7" s="40">
        <v>20</v>
      </c>
      <c r="J7" s="41">
        <f t="shared" si="0"/>
        <v>96</v>
      </c>
      <c r="K7" s="42"/>
      <c r="L7" s="33"/>
      <c r="HL7" s="35">
        <v>1</v>
      </c>
      <c r="HM7" s="34">
        <v>5</v>
      </c>
      <c r="HQ7" s="34" t="str">
        <f>B9</f>
        <v>Michael Urbánek</v>
      </c>
      <c r="HR7" s="34" t="str">
        <f>C9</f>
        <v>MGC 90 Brno</v>
      </c>
      <c r="HS7" s="36" t="e">
        <f>VLOOKUP(#REF!,#REF!,9,FALSE)</f>
        <v>#REF!</v>
      </c>
    </row>
    <row r="8" spans="1:226" s="34" customFormat="1" ht="15.75">
      <c r="A8" s="37" t="s">
        <v>38</v>
      </c>
      <c r="B8" s="35" t="s">
        <v>44</v>
      </c>
      <c r="C8" s="35" t="s">
        <v>96</v>
      </c>
      <c r="D8" s="39">
        <v>1</v>
      </c>
      <c r="E8" s="39" t="s">
        <v>73</v>
      </c>
      <c r="F8" s="40">
        <v>23</v>
      </c>
      <c r="G8" s="40">
        <v>28</v>
      </c>
      <c r="H8" s="40">
        <v>29</v>
      </c>
      <c r="I8" s="40">
        <v>21</v>
      </c>
      <c r="J8" s="41">
        <f t="shared" si="0"/>
        <v>101</v>
      </c>
      <c r="K8" s="42"/>
      <c r="L8" s="33"/>
      <c r="GZ8" s="35">
        <v>2</v>
      </c>
      <c r="HA8" s="34">
        <v>5</v>
      </c>
      <c r="HE8" s="34" t="str">
        <f>B6</f>
        <v>Ján Tolarovič</v>
      </c>
      <c r="HF8" s="34" t="str">
        <f>C6</f>
        <v>GK Trnava (SK)</v>
      </c>
      <c r="HG8" s="36" t="e">
        <f>VLOOKUP(#REF!,#REF!,9,FALSE)</f>
        <v>#REF!</v>
      </c>
      <c r="HQ8" s="34" t="str">
        <f>B6</f>
        <v>Ján Tolarovič</v>
      </c>
      <c r="HR8" s="34" t="str">
        <f>C6</f>
        <v>GK Trnava (SK)</v>
      </c>
    </row>
    <row r="9" spans="1:226" s="34" customFormat="1" ht="15.75">
      <c r="A9" s="37" t="s">
        <v>39</v>
      </c>
      <c r="B9" s="35" t="s">
        <v>91</v>
      </c>
      <c r="C9" s="35" t="s">
        <v>96</v>
      </c>
      <c r="D9" s="39">
        <v>1</v>
      </c>
      <c r="E9" s="39" t="s">
        <v>68</v>
      </c>
      <c r="F9" s="40">
        <v>31</v>
      </c>
      <c r="G9" s="40">
        <v>24</v>
      </c>
      <c r="H9" s="40">
        <v>23</v>
      </c>
      <c r="I9" s="40">
        <v>24</v>
      </c>
      <c r="J9" s="41">
        <f t="shared" si="0"/>
        <v>102</v>
      </c>
      <c r="K9" s="42"/>
      <c r="L9" s="33"/>
      <c r="GZ9" s="35"/>
      <c r="HE9" s="34" t="str">
        <f>B8</f>
        <v>Štěpán Foretník</v>
      </c>
      <c r="HF9" s="34" t="str">
        <f>C8</f>
        <v>MGC 90 Brno</v>
      </c>
      <c r="HG9" s="36" t="e">
        <f>VLOOKUP(#REF!,#REF!,9,FALSE)</f>
        <v>#REF!</v>
      </c>
      <c r="HQ9" s="34" t="str">
        <f>B8</f>
        <v>Štěpán Foretník</v>
      </c>
      <c r="HR9" s="34" t="str">
        <f>C8</f>
        <v>MGC 90 Brno</v>
      </c>
    </row>
    <row r="10" spans="1:226" s="34" customFormat="1" ht="15.75">
      <c r="A10" s="37" t="s">
        <v>40</v>
      </c>
      <c r="B10" s="35" t="s">
        <v>93</v>
      </c>
      <c r="C10" s="35" t="s">
        <v>95</v>
      </c>
      <c r="D10" s="39"/>
      <c r="E10" s="39" t="s">
        <v>68</v>
      </c>
      <c r="F10" s="40">
        <v>27</v>
      </c>
      <c r="G10" s="40">
        <v>26</v>
      </c>
      <c r="H10" s="40">
        <v>23</v>
      </c>
      <c r="I10" s="40">
        <v>26</v>
      </c>
      <c r="J10" s="41">
        <f t="shared" si="0"/>
        <v>102</v>
      </c>
      <c r="K10" s="42"/>
      <c r="L10" s="33"/>
      <c r="GZ10" s="35"/>
      <c r="HE10" s="34" t="str">
        <f>B10</f>
        <v>Jiří Nepraš</v>
      </c>
      <c r="HF10" s="34" t="str">
        <f>C10</f>
        <v>Dragoun Pelhřimov</v>
      </c>
      <c r="HG10" s="36" t="e">
        <f>VLOOKUP(#REF!,#REF!,9,FALSE)</f>
        <v>#REF!</v>
      </c>
      <c r="HQ10" s="34" t="str">
        <f t="shared" si="1"/>
        <v>Jiří Nepraš</v>
      </c>
      <c r="HR10" s="34" t="str">
        <f t="shared" si="1"/>
        <v>Dragoun Pelhřimov</v>
      </c>
    </row>
    <row r="11" spans="1:227" s="34" customFormat="1" ht="15.75">
      <c r="A11" s="37" t="s">
        <v>41</v>
      </c>
      <c r="B11" s="35" t="s">
        <v>83</v>
      </c>
      <c r="C11" s="35" t="s">
        <v>67</v>
      </c>
      <c r="D11" s="39">
        <v>1</v>
      </c>
      <c r="E11" s="39" t="s">
        <v>70</v>
      </c>
      <c r="F11" s="40">
        <v>27</v>
      </c>
      <c r="G11" s="40">
        <v>25</v>
      </c>
      <c r="H11" s="40">
        <v>25</v>
      </c>
      <c r="I11" s="40">
        <v>26</v>
      </c>
      <c r="J11" s="41">
        <f t="shared" si="0"/>
        <v>103</v>
      </c>
      <c r="K11" s="42"/>
      <c r="L11" s="33"/>
      <c r="HL11" s="35"/>
      <c r="HQ11" s="34" t="str">
        <f t="shared" si="1"/>
        <v>Ivo Martínek</v>
      </c>
      <c r="HR11" s="34" t="str">
        <f t="shared" si="1"/>
        <v>MGC Hradečtí Orli</v>
      </c>
      <c r="HS11" s="36" t="e">
        <f>VLOOKUP(#REF!,#REF!,9,FALSE)</f>
        <v>#REF!</v>
      </c>
    </row>
    <row r="12" spans="1:227" s="34" customFormat="1" ht="15.75">
      <c r="A12" s="37" t="s">
        <v>45</v>
      </c>
      <c r="B12" s="38"/>
      <c r="C12" s="35"/>
      <c r="D12" s="39"/>
      <c r="E12" s="39"/>
      <c r="F12" s="40"/>
      <c r="G12" s="40"/>
      <c r="H12" s="40"/>
      <c r="I12" s="40"/>
      <c r="J12" s="41">
        <f t="shared" si="0"/>
        <v>0</v>
      </c>
      <c r="K12" s="42"/>
      <c r="L12" s="33"/>
      <c r="HL12" s="35"/>
      <c r="HQ12" s="34">
        <f t="shared" si="1"/>
        <v>0</v>
      </c>
      <c r="HR12" s="34">
        <f t="shared" si="1"/>
        <v>0</v>
      </c>
      <c r="HS12" s="36" t="e">
        <f>VLOOKUP(#REF!,#REF!,9,FALSE)</f>
        <v>#REF!</v>
      </c>
    </row>
    <row r="13" spans="1:227" s="34" customFormat="1" ht="15.75">
      <c r="A13" s="37" t="s">
        <v>46</v>
      </c>
      <c r="B13" s="38"/>
      <c r="C13" s="35"/>
      <c r="D13" s="39"/>
      <c r="E13" s="39"/>
      <c r="F13" s="40"/>
      <c r="G13" s="40"/>
      <c r="H13" s="40"/>
      <c r="I13" s="40"/>
      <c r="J13" s="41">
        <f t="shared" si="0"/>
        <v>0</v>
      </c>
      <c r="L13" s="33"/>
      <c r="HL13" s="35"/>
      <c r="HQ13" s="34" t="str">
        <f aca="true" t="shared" si="2" ref="HQ13:HR16">B16</f>
        <v>Ženy</v>
      </c>
      <c r="HR13" s="34">
        <f t="shared" si="2"/>
        <v>0</v>
      </c>
      <c r="HS13" s="36" t="e">
        <f>VLOOKUP(#REF!,#REF!,9,FALSE)</f>
        <v>#REF!</v>
      </c>
    </row>
    <row r="14" spans="1:227" s="34" customFormat="1" ht="15.75">
      <c r="A14" s="37" t="s">
        <v>47</v>
      </c>
      <c r="B14" s="38"/>
      <c r="C14" s="35"/>
      <c r="D14" s="39"/>
      <c r="E14" s="39"/>
      <c r="F14" s="40"/>
      <c r="G14" s="40"/>
      <c r="H14" s="40"/>
      <c r="I14" s="40"/>
      <c r="J14" s="41">
        <f t="shared" si="0"/>
        <v>0</v>
      </c>
      <c r="L14" s="33"/>
      <c r="HL14" s="35"/>
      <c r="HQ14" s="34" t="str">
        <f t="shared" si="2"/>
        <v>Jméno</v>
      </c>
      <c r="HR14" s="34" t="str">
        <f t="shared" si="2"/>
        <v>oddíl</v>
      </c>
      <c r="HS14" s="36" t="e">
        <f>VLOOKUP(#REF!,#REF!,9,FALSE)</f>
        <v>#REF!</v>
      </c>
    </row>
    <row r="15" spans="1:227" s="34" customFormat="1" ht="15.75">
      <c r="A15" s="37" t="s">
        <v>48</v>
      </c>
      <c r="B15" s="38"/>
      <c r="C15" s="35"/>
      <c r="D15" s="39"/>
      <c r="E15" s="39"/>
      <c r="F15" s="40"/>
      <c r="G15" s="40"/>
      <c r="H15" s="40"/>
      <c r="I15" s="40"/>
      <c r="J15" s="41">
        <f t="shared" si="0"/>
        <v>0</v>
      </c>
      <c r="L15" s="33"/>
      <c r="HL15" s="35"/>
      <c r="HQ15" s="34">
        <f t="shared" si="2"/>
        <v>0</v>
      </c>
      <c r="HR15" s="34">
        <f t="shared" si="2"/>
        <v>0</v>
      </c>
      <c r="HS15" s="36" t="e">
        <f>VLOOKUP(#REF!,#REF!,9,FALSE)</f>
        <v>#REF!</v>
      </c>
    </row>
    <row r="16" spans="1:227" s="34" customFormat="1" ht="15.75">
      <c r="A16" s="37"/>
      <c r="B16" s="28" t="s">
        <v>29</v>
      </c>
      <c r="C16" s="28"/>
      <c r="D16" s="39"/>
      <c r="E16" s="39"/>
      <c r="F16" s="40"/>
      <c r="G16" s="40"/>
      <c r="H16" s="40"/>
      <c r="I16" s="40"/>
      <c r="J16" s="41"/>
      <c r="K16" s="42"/>
      <c r="L16" s="33"/>
      <c r="HL16" s="35"/>
      <c r="HQ16" s="34">
        <f t="shared" si="2"/>
        <v>0</v>
      </c>
      <c r="HR16" s="34">
        <f t="shared" si="2"/>
        <v>0</v>
      </c>
      <c r="HS16" s="36" t="e">
        <f>VLOOKUP(#REF!,#REF!,9,FALSE)</f>
        <v>#REF!</v>
      </c>
    </row>
    <row r="17" spans="1:227" s="34" customFormat="1" ht="15.75">
      <c r="A17" s="32" t="s">
        <v>5</v>
      </c>
      <c r="B17" s="32" t="s">
        <v>28</v>
      </c>
      <c r="C17" s="32" t="s">
        <v>2</v>
      </c>
      <c r="D17" s="32" t="s">
        <v>4</v>
      </c>
      <c r="E17" s="32" t="s">
        <v>7</v>
      </c>
      <c r="F17" s="32" t="s">
        <v>13</v>
      </c>
      <c r="G17" s="32" t="s">
        <v>14</v>
      </c>
      <c r="H17" s="32" t="s">
        <v>15</v>
      </c>
      <c r="I17" s="32" t="s">
        <v>12</v>
      </c>
      <c r="J17" s="32" t="s">
        <v>31</v>
      </c>
      <c r="K17" s="32" t="s">
        <v>32</v>
      </c>
      <c r="L17" s="33"/>
      <c r="HL17" s="35"/>
      <c r="HQ17" s="34" t="e">
        <f>#REF!</f>
        <v>#REF!</v>
      </c>
      <c r="HR17" s="34" t="e">
        <f>#REF!</f>
        <v>#REF!</v>
      </c>
      <c r="HS17" s="36" t="e">
        <f>VLOOKUP(#REF!,#REF!,9,FALSE)</f>
        <v>#REF!</v>
      </c>
    </row>
    <row r="18" spans="1:227" s="34" customFormat="1" ht="15.75">
      <c r="A18" s="37" t="s">
        <v>33</v>
      </c>
      <c r="B18" s="38"/>
      <c r="C18" s="35"/>
      <c r="D18" s="39"/>
      <c r="E18" s="39"/>
      <c r="F18" s="40"/>
      <c r="G18" s="40"/>
      <c r="H18" s="40"/>
      <c r="I18" s="40"/>
      <c r="J18" s="41">
        <f>SUM(F18:I18)</f>
        <v>0</v>
      </c>
      <c r="K18" s="42"/>
      <c r="L18" s="33"/>
      <c r="HL18" s="35"/>
      <c r="HQ18" s="34" t="e">
        <f>#REF!</f>
        <v>#REF!</v>
      </c>
      <c r="HR18" s="34" t="e">
        <f>#REF!</f>
        <v>#REF!</v>
      </c>
      <c r="HS18" s="36" t="e">
        <f>VLOOKUP(#REF!,#REF!,9,FALSE)</f>
        <v>#REF!</v>
      </c>
    </row>
    <row r="19" spans="1:227" s="34" customFormat="1" ht="15" customHeight="1">
      <c r="A19" s="37" t="s">
        <v>34</v>
      </c>
      <c r="B19" s="38"/>
      <c r="C19" s="35"/>
      <c r="D19" s="39"/>
      <c r="E19" s="39"/>
      <c r="F19" s="40"/>
      <c r="G19" s="40"/>
      <c r="H19" s="40"/>
      <c r="I19" s="40"/>
      <c r="J19" s="41">
        <f>SUM(F19:I19)</f>
        <v>0</v>
      </c>
      <c r="K19" s="42"/>
      <c r="L19" s="33"/>
      <c r="HL19" s="35"/>
      <c r="HQ19" s="34" t="e">
        <f>#REF!</f>
        <v>#REF!</v>
      </c>
      <c r="HR19" s="34" t="e">
        <f>#REF!</f>
        <v>#REF!</v>
      </c>
      <c r="HS19" s="36" t="e">
        <f>VLOOKUP(#REF!,#REF!,9,FALSE)</f>
        <v>#REF!</v>
      </c>
    </row>
    <row r="20" spans="1:227" s="34" customFormat="1" ht="15.75">
      <c r="A20" s="37" t="s">
        <v>35</v>
      </c>
      <c r="B20" s="38"/>
      <c r="C20" s="35"/>
      <c r="D20" s="39"/>
      <c r="E20" s="39"/>
      <c r="F20" s="40"/>
      <c r="G20" s="40"/>
      <c r="H20" s="40"/>
      <c r="I20" s="40"/>
      <c r="J20" s="41">
        <f>SUM(F20:I20)</f>
        <v>0</v>
      </c>
      <c r="K20" s="42"/>
      <c r="L20" s="33"/>
      <c r="HL20" s="35"/>
      <c r="HQ20" s="34">
        <f t="shared" si="1"/>
        <v>0</v>
      </c>
      <c r="HR20" s="34">
        <f t="shared" si="1"/>
        <v>0</v>
      </c>
      <c r="HS20" s="36" t="e">
        <f>VLOOKUP(#REF!,#REF!,9,FALSE)</f>
        <v>#REF!</v>
      </c>
    </row>
    <row r="21" spans="1:227" s="34" customFormat="1" ht="15.75">
      <c r="A21" s="37" t="s">
        <v>36</v>
      </c>
      <c r="B21" s="38"/>
      <c r="C21" s="35"/>
      <c r="D21" s="39"/>
      <c r="E21" s="39"/>
      <c r="F21" s="40"/>
      <c r="G21" s="40"/>
      <c r="H21" s="40"/>
      <c r="I21" s="40"/>
      <c r="J21" s="41">
        <f>SUM(F21:I21)</f>
        <v>0</v>
      </c>
      <c r="K21" s="42"/>
      <c r="L21" s="33"/>
      <c r="HL21" s="35"/>
      <c r="HQ21" s="34">
        <f t="shared" si="1"/>
        <v>0</v>
      </c>
      <c r="HR21" s="34">
        <f t="shared" si="1"/>
        <v>0</v>
      </c>
      <c r="HS21" s="36" t="e">
        <f>VLOOKUP(#REF!,#REF!,9,FALSE)</f>
        <v>#REF!</v>
      </c>
    </row>
    <row r="22" spans="1:227" s="34" customFormat="1" ht="15.75">
      <c r="A22" s="37" t="s">
        <v>37</v>
      </c>
      <c r="B22" s="38"/>
      <c r="C22" s="35"/>
      <c r="D22" s="39"/>
      <c r="E22" s="39"/>
      <c r="F22" s="40"/>
      <c r="G22" s="40"/>
      <c r="H22" s="40"/>
      <c r="I22" s="40"/>
      <c r="J22" s="41">
        <f>SUM(F22:I22)</f>
        <v>0</v>
      </c>
      <c r="K22" s="42"/>
      <c r="L22" s="33"/>
      <c r="HL22" s="35"/>
      <c r="HQ22" s="34">
        <f t="shared" si="1"/>
        <v>0</v>
      </c>
      <c r="HR22" s="34">
        <f t="shared" si="1"/>
        <v>0</v>
      </c>
      <c r="HS22" s="36" t="e">
        <f>VLOOKUP(#REF!,#REF!,9,FALSE)</f>
        <v>#REF!</v>
      </c>
    </row>
    <row r="23" spans="1:227" s="34" customFormat="1" ht="15.75">
      <c r="A23" s="37"/>
      <c r="B23" s="35"/>
      <c r="C23" s="35"/>
      <c r="D23" s="39"/>
      <c r="E23" s="39"/>
      <c r="F23" s="40"/>
      <c r="G23" s="40"/>
      <c r="H23" s="40"/>
      <c r="I23" s="40"/>
      <c r="J23" s="41"/>
      <c r="K23" s="42"/>
      <c r="L23" s="33"/>
      <c r="HL23" s="35"/>
      <c r="HQ23" s="34">
        <f t="shared" si="1"/>
        <v>0</v>
      </c>
      <c r="HR23" s="34">
        <f t="shared" si="1"/>
        <v>0</v>
      </c>
      <c r="HS23" s="36" t="e">
        <f>VLOOKUP(#REF!,#REF!,9,FALSE)</f>
        <v>#REF!</v>
      </c>
    </row>
    <row r="24" spans="1:227" s="34" customFormat="1" ht="15.75">
      <c r="A24" s="37"/>
      <c r="B24" s="35"/>
      <c r="C24" s="35"/>
      <c r="D24" s="39"/>
      <c r="E24" s="39"/>
      <c r="F24" s="40"/>
      <c r="G24" s="40"/>
      <c r="H24" s="40"/>
      <c r="I24" s="40"/>
      <c r="J24" s="41"/>
      <c r="K24" s="42"/>
      <c r="L24" s="33"/>
      <c r="HL24" s="35"/>
      <c r="HQ24" s="34">
        <f t="shared" si="1"/>
        <v>0</v>
      </c>
      <c r="HR24" s="34">
        <f t="shared" si="1"/>
        <v>0</v>
      </c>
      <c r="HS24" s="36" t="e">
        <f>VLOOKUP(#REF!,#REF!,9,FALSE)</f>
        <v>#REF!</v>
      </c>
    </row>
    <row r="25" spans="1:227" s="34" customFormat="1" ht="15.75">
      <c r="A25" s="37"/>
      <c r="B25" s="35"/>
      <c r="C25" s="35"/>
      <c r="D25" s="39"/>
      <c r="E25" s="39"/>
      <c r="F25" s="40"/>
      <c r="G25" s="40"/>
      <c r="H25" s="40"/>
      <c r="I25" s="40"/>
      <c r="J25" s="41"/>
      <c r="K25" s="42"/>
      <c r="L25" s="33"/>
      <c r="HL25" s="35"/>
      <c r="HQ25" s="34">
        <f t="shared" si="1"/>
        <v>0</v>
      </c>
      <c r="HR25" s="34">
        <f t="shared" si="1"/>
        <v>0</v>
      </c>
      <c r="HS25" s="36" t="e">
        <f>VLOOKUP(#REF!,#REF!,9,FALSE)</f>
        <v>#REF!</v>
      </c>
    </row>
    <row r="26" spans="1:227" s="34" customFormat="1" ht="15.75">
      <c r="A26" s="37"/>
      <c r="B26" s="35"/>
      <c r="C26" s="35"/>
      <c r="D26" s="39"/>
      <c r="E26" s="39"/>
      <c r="F26" s="40"/>
      <c r="G26" s="40"/>
      <c r="H26" s="40"/>
      <c r="I26" s="40"/>
      <c r="J26" s="41"/>
      <c r="K26" s="42"/>
      <c r="L26" s="33"/>
      <c r="HL26" s="35"/>
      <c r="HQ26" s="34">
        <f t="shared" si="1"/>
        <v>0</v>
      </c>
      <c r="HR26" s="34">
        <f t="shared" si="1"/>
        <v>0</v>
      </c>
      <c r="HS26" s="36" t="e">
        <f>VLOOKUP(#REF!,#REF!,9,FALSE)</f>
        <v>#REF!</v>
      </c>
    </row>
    <row r="27" spans="1:227" s="34" customFormat="1" ht="15.75">
      <c r="A27" s="37"/>
      <c r="B27" s="35"/>
      <c r="C27" s="35"/>
      <c r="D27" s="39"/>
      <c r="E27" s="39"/>
      <c r="F27" s="40"/>
      <c r="G27" s="40"/>
      <c r="H27" s="40"/>
      <c r="I27" s="40"/>
      <c r="J27" s="41"/>
      <c r="K27" s="42"/>
      <c r="L27" s="33"/>
      <c r="HL27" s="35"/>
      <c r="HQ27" s="34">
        <f t="shared" si="1"/>
        <v>0</v>
      </c>
      <c r="HR27" s="34">
        <f t="shared" si="1"/>
        <v>0</v>
      </c>
      <c r="HS27" s="36" t="e">
        <f>VLOOKUP(#REF!,#REF!,9,FALSE)</f>
        <v>#REF!</v>
      </c>
    </row>
    <row r="28" spans="1:227" s="34" customFormat="1" ht="15.75">
      <c r="A28" s="37"/>
      <c r="B28" s="35"/>
      <c r="C28" s="35"/>
      <c r="D28" s="39"/>
      <c r="E28" s="39"/>
      <c r="F28" s="40"/>
      <c r="G28" s="40"/>
      <c r="H28" s="40"/>
      <c r="I28" s="40"/>
      <c r="J28" s="41"/>
      <c r="K28" s="42"/>
      <c r="L28" s="33"/>
      <c r="HL28" s="35"/>
      <c r="HQ28" s="34">
        <f t="shared" si="1"/>
        <v>0</v>
      </c>
      <c r="HR28" s="34">
        <f t="shared" si="1"/>
        <v>0</v>
      </c>
      <c r="HS28" s="36" t="e">
        <f>VLOOKUP(#REF!,#REF!,9,FALSE)</f>
        <v>#REF!</v>
      </c>
    </row>
    <row r="29" spans="1:227" s="34" customFormat="1" ht="15.75">
      <c r="A29" s="37"/>
      <c r="B29" s="35"/>
      <c r="C29" s="35"/>
      <c r="D29" s="39"/>
      <c r="E29" s="39"/>
      <c r="F29" s="40"/>
      <c r="G29" s="40"/>
      <c r="H29" s="40"/>
      <c r="I29" s="40"/>
      <c r="J29" s="41"/>
      <c r="K29" s="42"/>
      <c r="L29" s="33"/>
      <c r="HL29" s="35"/>
      <c r="HQ29" s="34">
        <f t="shared" si="1"/>
        <v>0</v>
      </c>
      <c r="HR29" s="34">
        <f t="shared" si="1"/>
        <v>0</v>
      </c>
      <c r="HS29" s="36" t="e">
        <f>VLOOKUP(#REF!,#REF!,9,FALSE)</f>
        <v>#REF!</v>
      </c>
    </row>
    <row r="30" spans="1:227" s="34" customFormat="1" ht="15.75">
      <c r="A30" s="37"/>
      <c r="B30" s="35"/>
      <c r="C30" s="35"/>
      <c r="D30" s="39"/>
      <c r="E30" s="39"/>
      <c r="F30" s="40"/>
      <c r="G30" s="40"/>
      <c r="H30" s="40"/>
      <c r="I30" s="40"/>
      <c r="J30" s="41"/>
      <c r="K30" s="42"/>
      <c r="L30" s="33"/>
      <c r="HL30" s="35"/>
      <c r="HQ30" s="34">
        <f t="shared" si="1"/>
        <v>0</v>
      </c>
      <c r="HR30" s="34">
        <f t="shared" si="1"/>
        <v>0</v>
      </c>
      <c r="HS30" s="36" t="e">
        <f>VLOOKUP(#REF!,#REF!,9,FALSE)</f>
        <v>#REF!</v>
      </c>
    </row>
    <row r="31" spans="1:227" s="34" customFormat="1" ht="15.75">
      <c r="A31" s="37"/>
      <c r="B31" s="35"/>
      <c r="C31" s="35"/>
      <c r="D31" s="39"/>
      <c r="E31" s="39"/>
      <c r="F31" s="40"/>
      <c r="G31" s="40"/>
      <c r="H31" s="40"/>
      <c r="I31" s="40"/>
      <c r="J31" s="41"/>
      <c r="K31" s="42"/>
      <c r="L31" s="33"/>
      <c r="HL31" s="35"/>
      <c r="HQ31" s="34">
        <f t="shared" si="1"/>
        <v>0</v>
      </c>
      <c r="HR31" s="34">
        <f t="shared" si="1"/>
        <v>0</v>
      </c>
      <c r="HS31" s="36" t="e">
        <f>VLOOKUP(#REF!,#REF!,9,FALSE)</f>
        <v>#REF!</v>
      </c>
    </row>
    <row r="32" spans="1:227" s="34" customFormat="1" ht="15.75">
      <c r="A32" s="37"/>
      <c r="B32" s="35"/>
      <c r="C32" s="35"/>
      <c r="D32" s="39"/>
      <c r="E32" s="39"/>
      <c r="F32" s="40"/>
      <c r="G32" s="40"/>
      <c r="H32" s="40"/>
      <c r="I32" s="40"/>
      <c r="J32" s="41"/>
      <c r="K32" s="42"/>
      <c r="L32" s="33"/>
      <c r="HL32" s="35"/>
      <c r="HQ32" s="34">
        <f t="shared" si="1"/>
        <v>0</v>
      </c>
      <c r="HR32" s="34">
        <f t="shared" si="1"/>
        <v>0</v>
      </c>
      <c r="HS32" s="36" t="e">
        <f>VLOOKUP(#REF!,#REF!,9,FALSE)</f>
        <v>#REF!</v>
      </c>
    </row>
    <row r="33" spans="1:227" s="34" customFormat="1" ht="15.75">
      <c r="A33" s="37"/>
      <c r="B33" s="35"/>
      <c r="C33" s="35"/>
      <c r="D33" s="39"/>
      <c r="E33" s="39"/>
      <c r="F33" s="40"/>
      <c r="G33" s="40"/>
      <c r="H33" s="40"/>
      <c r="I33" s="40"/>
      <c r="J33" s="41"/>
      <c r="K33" s="42"/>
      <c r="L33" s="33"/>
      <c r="HL33" s="35"/>
      <c r="HQ33" s="34">
        <f t="shared" si="1"/>
        <v>0</v>
      </c>
      <c r="HR33" s="34">
        <f t="shared" si="1"/>
        <v>0</v>
      </c>
      <c r="HS33" s="36" t="e">
        <f>VLOOKUP(#REF!,#REF!,9,FALSE)</f>
        <v>#REF!</v>
      </c>
    </row>
    <row r="34" spans="1:227" s="34" customFormat="1" ht="15.75">
      <c r="A34" s="37"/>
      <c r="B34" s="35"/>
      <c r="C34" s="35"/>
      <c r="D34" s="39"/>
      <c r="E34" s="39"/>
      <c r="F34" s="40"/>
      <c r="G34" s="40"/>
      <c r="H34" s="40"/>
      <c r="I34" s="40"/>
      <c r="J34" s="41"/>
      <c r="K34" s="42"/>
      <c r="L34" s="33"/>
      <c r="HL34" s="35"/>
      <c r="HQ34" s="34">
        <f t="shared" si="1"/>
        <v>0</v>
      </c>
      <c r="HR34" s="34">
        <f t="shared" si="1"/>
        <v>0</v>
      </c>
      <c r="HS34" s="36" t="e">
        <f>VLOOKUP(#REF!,#REF!,9,FALSE)</f>
        <v>#REF!</v>
      </c>
    </row>
    <row r="35" spans="1:227" s="34" customFormat="1" ht="15.75">
      <c r="A35" s="37"/>
      <c r="B35" s="35"/>
      <c r="C35" s="35"/>
      <c r="D35" s="39"/>
      <c r="E35" s="39"/>
      <c r="F35" s="40"/>
      <c r="G35" s="40"/>
      <c r="H35" s="40"/>
      <c r="I35" s="40"/>
      <c r="J35" s="41"/>
      <c r="K35" s="42"/>
      <c r="L35" s="33"/>
      <c r="HL35" s="35"/>
      <c r="HQ35" s="34">
        <f t="shared" si="1"/>
        <v>0</v>
      </c>
      <c r="HR35" s="34">
        <f t="shared" si="1"/>
        <v>0</v>
      </c>
      <c r="HS35" s="36" t="e">
        <f>VLOOKUP(#REF!,#REF!,9,FALSE)</f>
        <v>#REF!</v>
      </c>
    </row>
    <row r="36" spans="1:227" s="34" customFormat="1" ht="15.75">
      <c r="A36" s="37"/>
      <c r="B36" s="35"/>
      <c r="C36" s="35"/>
      <c r="D36" s="39"/>
      <c r="E36" s="39"/>
      <c r="F36" s="40"/>
      <c r="G36" s="40"/>
      <c r="H36" s="40"/>
      <c r="I36" s="40"/>
      <c r="J36" s="41"/>
      <c r="K36" s="42"/>
      <c r="L36" s="33"/>
      <c r="HL36" s="35"/>
      <c r="HQ36" s="34">
        <f t="shared" si="1"/>
        <v>0</v>
      </c>
      <c r="HR36" s="34">
        <f t="shared" si="1"/>
        <v>0</v>
      </c>
      <c r="HS36" s="36" t="e">
        <f>VLOOKUP(#REF!,#REF!,9,FALSE)</f>
        <v>#REF!</v>
      </c>
    </row>
    <row r="37" spans="1:227" s="34" customFormat="1" ht="15.75">
      <c r="A37" s="37"/>
      <c r="B37" s="35"/>
      <c r="C37" s="35"/>
      <c r="D37" s="39"/>
      <c r="E37" s="39"/>
      <c r="F37" s="40"/>
      <c r="G37" s="40"/>
      <c r="H37" s="40"/>
      <c r="I37" s="40"/>
      <c r="J37" s="41"/>
      <c r="K37" s="42"/>
      <c r="L37" s="33"/>
      <c r="HL37" s="35"/>
      <c r="HQ37" s="34">
        <f t="shared" si="1"/>
        <v>0</v>
      </c>
      <c r="HR37" s="34">
        <f t="shared" si="1"/>
        <v>0</v>
      </c>
      <c r="HS37" s="36" t="e">
        <f>VLOOKUP(#REF!,#REF!,9,FALSE)</f>
        <v>#REF!</v>
      </c>
    </row>
    <row r="38" spans="1:227" s="34" customFormat="1" ht="15.75">
      <c r="A38" s="37"/>
      <c r="B38" s="35"/>
      <c r="C38" s="35"/>
      <c r="D38" s="39"/>
      <c r="E38" s="39"/>
      <c r="F38" s="40"/>
      <c r="G38" s="40"/>
      <c r="H38" s="40"/>
      <c r="I38" s="40"/>
      <c r="J38" s="41"/>
      <c r="K38" s="42"/>
      <c r="L38" s="33"/>
      <c r="HL38" s="35"/>
      <c r="HQ38" s="34">
        <f t="shared" si="1"/>
        <v>0</v>
      </c>
      <c r="HR38" s="34">
        <f t="shared" si="1"/>
        <v>0</v>
      </c>
      <c r="HS38" s="36" t="e">
        <f>VLOOKUP(#REF!,#REF!,9,FALSE)</f>
        <v>#REF!</v>
      </c>
    </row>
    <row r="39" spans="1:227" s="34" customFormat="1" ht="15.75">
      <c r="A39" s="37"/>
      <c r="B39" s="35"/>
      <c r="C39" s="35"/>
      <c r="D39" s="39"/>
      <c r="E39" s="39"/>
      <c r="F39" s="40"/>
      <c r="G39" s="40"/>
      <c r="H39" s="40"/>
      <c r="I39" s="40"/>
      <c r="J39" s="41"/>
      <c r="K39" s="42"/>
      <c r="L39" s="33"/>
      <c r="HL39" s="35"/>
      <c r="HQ39" s="34">
        <f t="shared" si="1"/>
        <v>0</v>
      </c>
      <c r="HR39" s="34">
        <f t="shared" si="1"/>
        <v>0</v>
      </c>
      <c r="HS39" s="36" t="e">
        <f>VLOOKUP(#REF!,#REF!,9,FALSE)</f>
        <v>#REF!</v>
      </c>
    </row>
    <row r="40" spans="1:227" s="34" customFormat="1" ht="15.75">
      <c r="A40" s="37"/>
      <c r="B40" s="35"/>
      <c r="C40" s="35"/>
      <c r="D40" s="39"/>
      <c r="E40" s="39"/>
      <c r="F40" s="40"/>
      <c r="G40" s="40"/>
      <c r="H40" s="40"/>
      <c r="I40" s="40"/>
      <c r="J40" s="41"/>
      <c r="K40" s="42"/>
      <c r="L40" s="33"/>
      <c r="HL40" s="35"/>
      <c r="HQ40" s="34">
        <f t="shared" si="1"/>
        <v>0</v>
      </c>
      <c r="HR40" s="34">
        <f t="shared" si="1"/>
        <v>0</v>
      </c>
      <c r="HS40" s="36" t="e">
        <f>VLOOKUP(#REF!,#REF!,9,FALSE)</f>
        <v>#REF!</v>
      </c>
    </row>
    <row r="41" spans="1:227" s="34" customFormat="1" ht="15.75">
      <c r="A41" s="37"/>
      <c r="B41" s="35"/>
      <c r="C41" s="35"/>
      <c r="D41" s="39"/>
      <c r="E41" s="39"/>
      <c r="F41" s="40"/>
      <c r="G41" s="40"/>
      <c r="H41" s="40"/>
      <c r="I41" s="40"/>
      <c r="J41" s="41"/>
      <c r="K41" s="42"/>
      <c r="L41" s="33"/>
      <c r="HL41" s="35"/>
      <c r="HQ41" s="34">
        <f t="shared" si="1"/>
        <v>0</v>
      </c>
      <c r="HR41" s="34">
        <f t="shared" si="1"/>
        <v>0</v>
      </c>
      <c r="HS41" s="36" t="e">
        <f>VLOOKUP(#REF!,#REF!,9,FALSE)</f>
        <v>#REF!</v>
      </c>
    </row>
    <row r="42" spans="1:227" s="34" customFormat="1" ht="15.75">
      <c r="A42" s="37"/>
      <c r="B42" s="35"/>
      <c r="C42" s="35"/>
      <c r="D42" s="39"/>
      <c r="E42" s="39"/>
      <c r="F42" s="40"/>
      <c r="G42" s="40"/>
      <c r="H42" s="40"/>
      <c r="I42" s="40"/>
      <c r="J42" s="41"/>
      <c r="K42" s="42"/>
      <c r="L42" s="33"/>
      <c r="HL42" s="35"/>
      <c r="HQ42" s="34">
        <f t="shared" si="1"/>
        <v>0</v>
      </c>
      <c r="HR42" s="34">
        <f t="shared" si="1"/>
        <v>0</v>
      </c>
      <c r="HS42" s="36" t="e">
        <f>VLOOKUP(#REF!,#REF!,9,FALSE)</f>
        <v>#REF!</v>
      </c>
    </row>
    <row r="43" spans="1:227" s="34" customFormat="1" ht="15.75">
      <c r="A43" s="37"/>
      <c r="B43" s="35"/>
      <c r="C43" s="35"/>
      <c r="D43" s="39"/>
      <c r="E43" s="39"/>
      <c r="F43" s="40"/>
      <c r="G43" s="40"/>
      <c r="H43" s="40"/>
      <c r="I43" s="40"/>
      <c r="J43" s="41"/>
      <c r="K43" s="42"/>
      <c r="L43" s="33"/>
      <c r="HL43" s="35"/>
      <c r="HQ43" s="34">
        <f t="shared" si="1"/>
        <v>0</v>
      </c>
      <c r="HR43" s="34">
        <f t="shared" si="1"/>
        <v>0</v>
      </c>
      <c r="HS43" s="36" t="e">
        <f>VLOOKUP(#REF!,#REF!,9,FALSE)</f>
        <v>#REF!</v>
      </c>
    </row>
    <row r="44" spans="1:227" s="34" customFormat="1" ht="15.75">
      <c r="A44" s="37"/>
      <c r="B44" s="35"/>
      <c r="C44" s="35"/>
      <c r="D44" s="39"/>
      <c r="E44" s="39"/>
      <c r="F44" s="40"/>
      <c r="G44" s="40"/>
      <c r="H44" s="40"/>
      <c r="I44" s="40"/>
      <c r="J44" s="41"/>
      <c r="K44" s="42"/>
      <c r="L44" s="33"/>
      <c r="HL44" s="35"/>
      <c r="HQ44" s="34">
        <f t="shared" si="1"/>
        <v>0</v>
      </c>
      <c r="HR44" s="34">
        <f t="shared" si="1"/>
        <v>0</v>
      </c>
      <c r="HS44" s="36" t="e">
        <f>VLOOKUP(#REF!,#REF!,9,FALSE)</f>
        <v>#REF!</v>
      </c>
    </row>
    <row r="45" spans="1:227" s="34" customFormat="1" ht="15.75">
      <c r="A45" s="37"/>
      <c r="B45" s="35"/>
      <c r="C45" s="35"/>
      <c r="D45" s="39"/>
      <c r="E45" s="39"/>
      <c r="F45" s="40"/>
      <c r="G45" s="40"/>
      <c r="H45" s="40"/>
      <c r="I45" s="40"/>
      <c r="J45" s="41"/>
      <c r="K45" s="42"/>
      <c r="L45" s="33"/>
      <c r="HL45" s="35"/>
      <c r="HQ45" s="34">
        <f t="shared" si="1"/>
        <v>0</v>
      </c>
      <c r="HR45" s="34">
        <f t="shared" si="1"/>
        <v>0</v>
      </c>
      <c r="HS45" s="36" t="e">
        <f>VLOOKUP(#REF!,#REF!,9,FALSE)</f>
        <v>#REF!</v>
      </c>
    </row>
    <row r="46" spans="1:227" s="34" customFormat="1" ht="15.75">
      <c r="A46" s="37"/>
      <c r="B46" s="35"/>
      <c r="C46" s="35"/>
      <c r="D46" s="39"/>
      <c r="E46" s="39"/>
      <c r="F46" s="40"/>
      <c r="G46" s="40"/>
      <c r="H46" s="40"/>
      <c r="I46" s="40"/>
      <c r="J46" s="41"/>
      <c r="K46" s="42"/>
      <c r="L46" s="33"/>
      <c r="HL46" s="35"/>
      <c r="HQ46" s="34">
        <f t="shared" si="1"/>
        <v>0</v>
      </c>
      <c r="HR46" s="34">
        <f t="shared" si="1"/>
        <v>0</v>
      </c>
      <c r="HS46" s="36" t="e">
        <f>VLOOKUP(#REF!,#REF!,9,FALSE)</f>
        <v>#REF!</v>
      </c>
    </row>
    <row r="47" spans="1:227" s="34" customFormat="1" ht="15.75">
      <c r="A47" s="37"/>
      <c r="B47" s="35"/>
      <c r="C47" s="35"/>
      <c r="D47" s="39"/>
      <c r="E47" s="39"/>
      <c r="F47" s="40"/>
      <c r="G47" s="40"/>
      <c r="H47" s="40"/>
      <c r="I47" s="40"/>
      <c r="J47" s="41"/>
      <c r="K47" s="42"/>
      <c r="L47" s="33"/>
      <c r="HL47" s="35"/>
      <c r="HQ47" s="34">
        <f t="shared" si="1"/>
        <v>0</v>
      </c>
      <c r="HR47" s="34">
        <f t="shared" si="1"/>
        <v>0</v>
      </c>
      <c r="HS47" s="36" t="e">
        <f>VLOOKUP(#REF!,#REF!,9,FALSE)</f>
        <v>#REF!</v>
      </c>
    </row>
    <row r="48" spans="1:227" s="34" customFormat="1" ht="15.75">
      <c r="A48" s="37"/>
      <c r="B48" s="35"/>
      <c r="C48" s="35"/>
      <c r="D48" s="39"/>
      <c r="E48" s="39"/>
      <c r="F48" s="40"/>
      <c r="G48" s="40"/>
      <c r="H48" s="40"/>
      <c r="I48" s="40"/>
      <c r="J48" s="41"/>
      <c r="K48" s="42"/>
      <c r="L48" s="33"/>
      <c r="HL48" s="35"/>
      <c r="HQ48" s="34">
        <f t="shared" si="1"/>
        <v>0</v>
      </c>
      <c r="HR48" s="34">
        <f t="shared" si="1"/>
        <v>0</v>
      </c>
      <c r="HS48" s="36" t="e">
        <f>VLOOKUP(#REF!,#REF!,9,FALSE)</f>
        <v>#REF!</v>
      </c>
    </row>
    <row r="49" spans="1:227" s="34" customFormat="1" ht="15.75">
      <c r="A49" s="37"/>
      <c r="B49" s="35"/>
      <c r="C49" s="35"/>
      <c r="D49" s="39"/>
      <c r="E49" s="39"/>
      <c r="F49" s="40"/>
      <c r="G49" s="40"/>
      <c r="H49" s="40"/>
      <c r="I49" s="40"/>
      <c r="J49" s="41"/>
      <c r="K49" s="42"/>
      <c r="L49" s="33"/>
      <c r="HL49" s="35"/>
      <c r="HQ49" s="34">
        <f t="shared" si="1"/>
        <v>0</v>
      </c>
      <c r="HR49" s="34">
        <f t="shared" si="1"/>
        <v>0</v>
      </c>
      <c r="HS49" s="36" t="e">
        <f>VLOOKUP(#REF!,#REF!,9,FALSE)</f>
        <v>#REF!</v>
      </c>
    </row>
    <row r="50" spans="1:227" s="34" customFormat="1" ht="15.75">
      <c r="A50" s="37"/>
      <c r="B50" s="35"/>
      <c r="C50" s="35"/>
      <c r="D50" s="39"/>
      <c r="E50" s="39"/>
      <c r="F50" s="40"/>
      <c r="G50" s="40"/>
      <c r="H50" s="40"/>
      <c r="I50" s="40"/>
      <c r="J50" s="41"/>
      <c r="K50" s="42"/>
      <c r="L50" s="33"/>
      <c r="HL50" s="35"/>
      <c r="HQ50" s="34">
        <f t="shared" si="1"/>
        <v>0</v>
      </c>
      <c r="HR50" s="34">
        <f t="shared" si="1"/>
        <v>0</v>
      </c>
      <c r="HS50" s="36" t="e">
        <f>VLOOKUP(#REF!,#REF!,9,FALSE)</f>
        <v>#REF!</v>
      </c>
    </row>
    <row r="51" spans="1:227" s="34" customFormat="1" ht="15.75">
      <c r="A51" s="37"/>
      <c r="B51" s="35"/>
      <c r="C51" s="35"/>
      <c r="D51" s="39"/>
      <c r="E51" s="39"/>
      <c r="F51" s="40"/>
      <c r="G51" s="40"/>
      <c r="H51" s="40"/>
      <c r="I51" s="40"/>
      <c r="J51" s="41"/>
      <c r="K51" s="42"/>
      <c r="L51" s="33"/>
      <c r="HL51" s="35"/>
      <c r="HQ51" s="34">
        <f t="shared" si="1"/>
        <v>0</v>
      </c>
      <c r="HR51" s="34">
        <f t="shared" si="1"/>
        <v>0</v>
      </c>
      <c r="HS51" s="36" t="e">
        <f>VLOOKUP(#REF!,#REF!,9,FALSE)</f>
        <v>#REF!</v>
      </c>
    </row>
    <row r="52" spans="1:227" s="34" customFormat="1" ht="15.75">
      <c r="A52" s="37"/>
      <c r="B52" s="35"/>
      <c r="C52" s="35"/>
      <c r="D52" s="39"/>
      <c r="E52" s="39"/>
      <c r="F52" s="40"/>
      <c r="G52" s="40"/>
      <c r="H52" s="40"/>
      <c r="I52" s="40"/>
      <c r="J52" s="41"/>
      <c r="K52" s="42"/>
      <c r="L52" s="33"/>
      <c r="HL52" s="35"/>
      <c r="HQ52" s="34">
        <f t="shared" si="1"/>
        <v>0</v>
      </c>
      <c r="HR52" s="34">
        <f t="shared" si="1"/>
        <v>0</v>
      </c>
      <c r="HS52" s="36" t="e">
        <f>VLOOKUP(#REF!,#REF!,9,FALSE)</f>
        <v>#REF!</v>
      </c>
    </row>
    <row r="53" spans="1:227" s="34" customFormat="1" ht="15.75">
      <c r="A53" s="37"/>
      <c r="B53" s="35"/>
      <c r="C53" s="35"/>
      <c r="D53" s="39"/>
      <c r="E53" s="39"/>
      <c r="F53" s="40"/>
      <c r="G53" s="40"/>
      <c r="H53" s="40"/>
      <c r="I53" s="40"/>
      <c r="J53" s="41"/>
      <c r="K53" s="42"/>
      <c r="L53" s="33"/>
      <c r="HL53" s="35"/>
      <c r="HQ53" s="34">
        <f t="shared" si="1"/>
        <v>0</v>
      </c>
      <c r="HR53" s="34">
        <f t="shared" si="1"/>
        <v>0</v>
      </c>
      <c r="HS53" s="36" t="e">
        <f>VLOOKUP(#REF!,#REF!,9,FALSE)</f>
        <v>#REF!</v>
      </c>
    </row>
    <row r="54" spans="1:227" s="34" customFormat="1" ht="15.75">
      <c r="A54" s="37"/>
      <c r="B54" s="35"/>
      <c r="C54" s="35"/>
      <c r="D54" s="39"/>
      <c r="E54" s="39"/>
      <c r="F54" s="40"/>
      <c r="G54" s="40"/>
      <c r="H54" s="40"/>
      <c r="I54" s="40"/>
      <c r="J54" s="41"/>
      <c r="K54" s="42"/>
      <c r="L54" s="33"/>
      <c r="HL54" s="35"/>
      <c r="HQ54" s="34">
        <f t="shared" si="1"/>
        <v>0</v>
      </c>
      <c r="HR54" s="34">
        <f t="shared" si="1"/>
        <v>0</v>
      </c>
      <c r="HS54" s="36" t="e">
        <f>VLOOKUP(#REF!,#REF!,9,FALSE)</f>
        <v>#REF!</v>
      </c>
    </row>
    <row r="55" spans="1:227" s="34" customFormat="1" ht="15.75">
      <c r="A55" s="37"/>
      <c r="B55" s="35"/>
      <c r="C55" s="35"/>
      <c r="D55" s="39"/>
      <c r="E55" s="39"/>
      <c r="F55" s="40"/>
      <c r="G55" s="40"/>
      <c r="H55" s="40"/>
      <c r="I55" s="40"/>
      <c r="J55" s="41"/>
      <c r="K55" s="42"/>
      <c r="L55" s="33"/>
      <c r="HL55" s="35"/>
      <c r="HQ55" s="34">
        <f t="shared" si="1"/>
        <v>0</v>
      </c>
      <c r="HR55" s="34">
        <f t="shared" si="1"/>
        <v>0</v>
      </c>
      <c r="HS55" s="36" t="e">
        <f>VLOOKUP(#REF!,#REF!,9,FALSE)</f>
        <v>#REF!</v>
      </c>
    </row>
    <row r="56" spans="1:227" s="34" customFormat="1" ht="15.75">
      <c r="A56" s="37"/>
      <c r="B56" s="35"/>
      <c r="C56" s="35"/>
      <c r="D56" s="39"/>
      <c r="E56" s="39"/>
      <c r="F56" s="40"/>
      <c r="G56" s="40"/>
      <c r="H56" s="40"/>
      <c r="I56" s="40"/>
      <c r="J56" s="41"/>
      <c r="K56" s="42"/>
      <c r="L56" s="33"/>
      <c r="HL56" s="35"/>
      <c r="HQ56" s="34">
        <f t="shared" si="1"/>
        <v>0</v>
      </c>
      <c r="HR56" s="34">
        <f t="shared" si="1"/>
        <v>0</v>
      </c>
      <c r="HS56" s="36" t="e">
        <f>VLOOKUP(#REF!,#REF!,9,FALSE)</f>
        <v>#REF!</v>
      </c>
    </row>
    <row r="57" spans="1:227" s="34" customFormat="1" ht="15.75">
      <c r="A57" s="37"/>
      <c r="B57" s="35"/>
      <c r="C57" s="35"/>
      <c r="D57" s="39"/>
      <c r="E57" s="39"/>
      <c r="F57" s="40"/>
      <c r="G57" s="40"/>
      <c r="H57" s="40"/>
      <c r="I57" s="40"/>
      <c r="J57" s="41"/>
      <c r="K57" s="42"/>
      <c r="L57" s="33"/>
      <c r="HL57" s="35"/>
      <c r="HQ57" s="34">
        <f t="shared" si="1"/>
        <v>0</v>
      </c>
      <c r="HR57" s="34">
        <f t="shared" si="1"/>
        <v>0</v>
      </c>
      <c r="HS57" s="36" t="e">
        <f>VLOOKUP(#REF!,#REF!,9,FALSE)</f>
        <v>#REF!</v>
      </c>
    </row>
    <row r="58" spans="1:227" s="34" customFormat="1" ht="15.75">
      <c r="A58" s="37"/>
      <c r="B58" s="35"/>
      <c r="C58" s="35"/>
      <c r="D58" s="39"/>
      <c r="E58" s="39"/>
      <c r="F58" s="40"/>
      <c r="G58" s="40"/>
      <c r="H58" s="40"/>
      <c r="I58" s="40"/>
      <c r="J58" s="41"/>
      <c r="K58" s="42"/>
      <c r="L58" s="33"/>
      <c r="HL58" s="35"/>
      <c r="HQ58" s="34">
        <f t="shared" si="1"/>
        <v>0</v>
      </c>
      <c r="HR58" s="34">
        <f t="shared" si="1"/>
        <v>0</v>
      </c>
      <c r="HS58" s="36" t="e">
        <f>VLOOKUP(#REF!,#REF!,9,FALSE)</f>
        <v>#REF!</v>
      </c>
    </row>
    <row r="59" spans="1:227" s="34" customFormat="1" ht="15.75">
      <c r="A59" s="37"/>
      <c r="B59" s="35"/>
      <c r="C59" s="35"/>
      <c r="D59" s="39"/>
      <c r="E59" s="39"/>
      <c r="F59" s="40"/>
      <c r="G59" s="40"/>
      <c r="H59" s="40"/>
      <c r="I59" s="40"/>
      <c r="J59" s="41"/>
      <c r="K59" s="42"/>
      <c r="L59" s="33"/>
      <c r="HL59" s="35"/>
      <c r="HQ59" s="34">
        <f t="shared" si="1"/>
        <v>0</v>
      </c>
      <c r="HR59" s="34">
        <f t="shared" si="1"/>
        <v>0</v>
      </c>
      <c r="HS59" s="36" t="e">
        <f>VLOOKUP(#REF!,#REF!,9,FALSE)</f>
        <v>#REF!</v>
      </c>
    </row>
    <row r="60" spans="1:227" s="34" customFormat="1" ht="15.75">
      <c r="A60" s="37"/>
      <c r="B60" s="35"/>
      <c r="C60" s="35"/>
      <c r="D60" s="39"/>
      <c r="E60" s="39"/>
      <c r="F60" s="40"/>
      <c r="G60" s="40"/>
      <c r="H60" s="40"/>
      <c r="I60" s="40"/>
      <c r="J60" s="41"/>
      <c r="K60" s="42"/>
      <c r="L60" s="33"/>
      <c r="HL60" s="35"/>
      <c r="HQ60" s="34">
        <f t="shared" si="1"/>
        <v>0</v>
      </c>
      <c r="HR60" s="34">
        <f t="shared" si="1"/>
        <v>0</v>
      </c>
      <c r="HS60" s="36" t="e">
        <f>VLOOKUP(#REF!,#REF!,9,FALSE)</f>
        <v>#REF!</v>
      </c>
    </row>
    <row r="61" spans="1:227" s="34" customFormat="1" ht="15.75">
      <c r="A61" s="37"/>
      <c r="B61" s="35"/>
      <c r="C61" s="35"/>
      <c r="D61" s="39"/>
      <c r="E61" s="39"/>
      <c r="F61" s="40"/>
      <c r="G61" s="40"/>
      <c r="H61" s="40"/>
      <c r="I61" s="40"/>
      <c r="J61" s="41"/>
      <c r="K61" s="42"/>
      <c r="L61" s="33"/>
      <c r="HL61" s="35"/>
      <c r="HQ61" s="34">
        <f t="shared" si="1"/>
        <v>0</v>
      </c>
      <c r="HR61" s="34">
        <f t="shared" si="1"/>
        <v>0</v>
      </c>
      <c r="HS61" s="36" t="e">
        <f>VLOOKUP(#REF!,#REF!,9,FALSE)</f>
        <v>#REF!</v>
      </c>
    </row>
    <row r="62" spans="1:227" s="34" customFormat="1" ht="15.75">
      <c r="A62" s="37"/>
      <c r="B62" s="35"/>
      <c r="C62" s="35"/>
      <c r="D62" s="39"/>
      <c r="E62" s="39"/>
      <c r="F62" s="40"/>
      <c r="G62" s="40"/>
      <c r="H62" s="40"/>
      <c r="I62" s="40"/>
      <c r="J62" s="41"/>
      <c r="K62" s="42"/>
      <c r="L62" s="33"/>
      <c r="HL62" s="35"/>
      <c r="HQ62" s="34">
        <f t="shared" si="1"/>
        <v>0</v>
      </c>
      <c r="HR62" s="34">
        <f t="shared" si="1"/>
        <v>0</v>
      </c>
      <c r="HS62" s="36" t="e">
        <f>VLOOKUP(#REF!,#REF!,9,FALSE)</f>
        <v>#REF!</v>
      </c>
    </row>
    <row r="63" spans="1:227" s="34" customFormat="1" ht="15.75">
      <c r="A63" s="37"/>
      <c r="B63" s="35"/>
      <c r="C63" s="35"/>
      <c r="D63" s="39"/>
      <c r="E63" s="39"/>
      <c r="F63" s="40"/>
      <c r="G63" s="40"/>
      <c r="H63" s="40"/>
      <c r="I63" s="40"/>
      <c r="J63" s="41"/>
      <c r="K63" s="42"/>
      <c r="L63" s="33"/>
      <c r="HL63" s="35"/>
      <c r="HQ63" s="34">
        <f t="shared" si="1"/>
        <v>0</v>
      </c>
      <c r="HR63" s="34">
        <f t="shared" si="1"/>
        <v>0</v>
      </c>
      <c r="HS63" s="36" t="e">
        <f>VLOOKUP(#REF!,#REF!,9,FALSE)</f>
        <v>#REF!</v>
      </c>
    </row>
    <row r="64" spans="1:227" s="34" customFormat="1" ht="15.75">
      <c r="A64" s="37"/>
      <c r="B64" s="35"/>
      <c r="C64" s="35"/>
      <c r="D64" s="39"/>
      <c r="E64" s="39"/>
      <c r="F64" s="40"/>
      <c r="G64" s="40"/>
      <c r="H64" s="40"/>
      <c r="I64" s="40"/>
      <c r="J64" s="41"/>
      <c r="K64" s="42"/>
      <c r="L64" s="33"/>
      <c r="HL64" s="35"/>
      <c r="HQ64" s="34">
        <f t="shared" si="1"/>
        <v>0</v>
      </c>
      <c r="HR64" s="34">
        <f t="shared" si="1"/>
        <v>0</v>
      </c>
      <c r="HS64" s="36" t="e">
        <f>VLOOKUP(#REF!,#REF!,9,FALSE)</f>
        <v>#REF!</v>
      </c>
    </row>
    <row r="65" spans="1:227" s="34" customFormat="1" ht="15.75">
      <c r="A65" s="37"/>
      <c r="B65" s="35"/>
      <c r="C65" s="35"/>
      <c r="D65" s="39"/>
      <c r="E65" s="39"/>
      <c r="F65" s="40"/>
      <c r="G65" s="40"/>
      <c r="H65" s="40"/>
      <c r="I65" s="40"/>
      <c r="J65" s="41"/>
      <c r="K65" s="42"/>
      <c r="L65" s="33"/>
      <c r="HL65" s="35"/>
      <c r="HQ65" s="34">
        <f t="shared" si="1"/>
        <v>0</v>
      </c>
      <c r="HR65" s="34">
        <f t="shared" si="1"/>
        <v>0</v>
      </c>
      <c r="HS65" s="36" t="e">
        <f>VLOOKUP(#REF!,#REF!,9,FALSE)</f>
        <v>#REF!</v>
      </c>
    </row>
    <row r="66" spans="1:227" s="34" customFormat="1" ht="15.75">
      <c r="A66" s="37"/>
      <c r="B66" s="35"/>
      <c r="C66" s="35"/>
      <c r="D66" s="39"/>
      <c r="E66" s="39"/>
      <c r="F66" s="40"/>
      <c r="G66" s="40"/>
      <c r="H66" s="40"/>
      <c r="I66" s="40"/>
      <c r="J66" s="41"/>
      <c r="K66" s="42"/>
      <c r="L66" s="33"/>
      <c r="HL66" s="35"/>
      <c r="HQ66" s="34">
        <f t="shared" si="1"/>
        <v>0</v>
      </c>
      <c r="HR66" s="34">
        <f t="shared" si="1"/>
        <v>0</v>
      </c>
      <c r="HS66" s="36" t="e">
        <f>VLOOKUP(#REF!,#REF!,9,FALSE)</f>
        <v>#REF!</v>
      </c>
    </row>
    <row r="67" spans="1:227" s="34" customFormat="1" ht="15.75">
      <c r="A67" s="37"/>
      <c r="B67" s="35"/>
      <c r="C67" s="35"/>
      <c r="D67" s="39"/>
      <c r="E67" s="39"/>
      <c r="F67" s="40"/>
      <c r="G67" s="40"/>
      <c r="H67" s="40"/>
      <c r="I67" s="40"/>
      <c r="J67" s="41"/>
      <c r="K67" s="42"/>
      <c r="L67" s="33"/>
      <c r="HL67" s="35"/>
      <c r="HQ67" s="34">
        <f aca="true" t="shared" si="3" ref="HQ67:HR130">B67</f>
        <v>0</v>
      </c>
      <c r="HR67" s="34">
        <f t="shared" si="3"/>
        <v>0</v>
      </c>
      <c r="HS67" s="36" t="e">
        <f>VLOOKUP(#REF!,#REF!,9,FALSE)</f>
        <v>#REF!</v>
      </c>
    </row>
    <row r="68" spans="1:227" s="34" customFormat="1" ht="15.75">
      <c r="A68" s="37"/>
      <c r="B68" s="35"/>
      <c r="C68" s="35"/>
      <c r="D68" s="39"/>
      <c r="E68" s="39"/>
      <c r="F68" s="40"/>
      <c r="G68" s="40"/>
      <c r="H68" s="40"/>
      <c r="I68" s="40"/>
      <c r="J68" s="41"/>
      <c r="K68" s="42"/>
      <c r="L68" s="33"/>
      <c r="HL68" s="35"/>
      <c r="HQ68" s="34">
        <f t="shared" si="3"/>
        <v>0</v>
      </c>
      <c r="HR68" s="34">
        <f t="shared" si="3"/>
        <v>0</v>
      </c>
      <c r="HS68" s="36" t="e">
        <f>VLOOKUP(#REF!,#REF!,9,FALSE)</f>
        <v>#REF!</v>
      </c>
    </row>
    <row r="69" spans="1:227" s="34" customFormat="1" ht="15.75">
      <c r="A69" s="37"/>
      <c r="B69" s="35"/>
      <c r="C69" s="35"/>
      <c r="D69" s="39"/>
      <c r="E69" s="39"/>
      <c r="F69" s="40"/>
      <c r="G69" s="40"/>
      <c r="H69" s="40"/>
      <c r="I69" s="40"/>
      <c r="J69" s="41"/>
      <c r="K69" s="42"/>
      <c r="L69" s="33"/>
      <c r="HL69" s="35"/>
      <c r="HQ69" s="34">
        <f t="shared" si="3"/>
        <v>0</v>
      </c>
      <c r="HR69" s="34">
        <f t="shared" si="3"/>
        <v>0</v>
      </c>
      <c r="HS69" s="36" t="e">
        <f>VLOOKUP(#REF!,#REF!,9,FALSE)</f>
        <v>#REF!</v>
      </c>
    </row>
    <row r="70" spans="1:227" s="34" customFormat="1" ht="15.75">
      <c r="A70" s="37"/>
      <c r="B70" s="35"/>
      <c r="C70" s="35"/>
      <c r="D70" s="39"/>
      <c r="E70" s="39"/>
      <c r="F70" s="40"/>
      <c r="G70" s="40"/>
      <c r="H70" s="40"/>
      <c r="I70" s="40"/>
      <c r="J70" s="41"/>
      <c r="K70" s="42"/>
      <c r="L70" s="33"/>
      <c r="HL70" s="35"/>
      <c r="HQ70" s="34">
        <f t="shared" si="3"/>
        <v>0</v>
      </c>
      <c r="HR70" s="34">
        <f t="shared" si="3"/>
        <v>0</v>
      </c>
      <c r="HS70" s="36" t="e">
        <f>VLOOKUP(#REF!,#REF!,9,FALSE)</f>
        <v>#REF!</v>
      </c>
    </row>
    <row r="71" spans="1:227" s="34" customFormat="1" ht="15.75">
      <c r="A71" s="37"/>
      <c r="B71" s="35"/>
      <c r="C71" s="35"/>
      <c r="D71" s="39"/>
      <c r="E71" s="39"/>
      <c r="F71" s="40"/>
      <c r="G71" s="40"/>
      <c r="H71" s="40"/>
      <c r="I71" s="40"/>
      <c r="J71" s="41"/>
      <c r="K71" s="42"/>
      <c r="L71" s="33"/>
      <c r="HL71" s="35"/>
      <c r="HQ71" s="34">
        <f t="shared" si="3"/>
        <v>0</v>
      </c>
      <c r="HR71" s="34">
        <f t="shared" si="3"/>
        <v>0</v>
      </c>
      <c r="HS71" s="36" t="e">
        <f>VLOOKUP(#REF!,#REF!,9,FALSE)</f>
        <v>#REF!</v>
      </c>
    </row>
    <row r="72" spans="1:227" s="34" customFormat="1" ht="15.75">
      <c r="A72" s="37"/>
      <c r="B72" s="35"/>
      <c r="C72" s="35"/>
      <c r="D72" s="39"/>
      <c r="E72" s="39"/>
      <c r="F72" s="40"/>
      <c r="G72" s="40"/>
      <c r="H72" s="40"/>
      <c r="I72" s="40"/>
      <c r="J72" s="41"/>
      <c r="K72" s="42"/>
      <c r="L72" s="33"/>
      <c r="HL72" s="35"/>
      <c r="HQ72" s="34">
        <f t="shared" si="3"/>
        <v>0</v>
      </c>
      <c r="HR72" s="34">
        <f t="shared" si="3"/>
        <v>0</v>
      </c>
      <c r="HS72" s="36" t="e">
        <f>VLOOKUP(#REF!,#REF!,9,FALSE)</f>
        <v>#REF!</v>
      </c>
    </row>
    <row r="73" spans="1:227" s="34" customFormat="1" ht="15.75">
      <c r="A73" s="37"/>
      <c r="B73" s="35"/>
      <c r="C73" s="35"/>
      <c r="D73" s="39"/>
      <c r="E73" s="39"/>
      <c r="F73" s="40"/>
      <c r="G73" s="40"/>
      <c r="H73" s="40"/>
      <c r="I73" s="40"/>
      <c r="J73" s="41"/>
      <c r="K73" s="42"/>
      <c r="L73" s="33"/>
      <c r="HL73" s="35"/>
      <c r="HQ73" s="34">
        <f t="shared" si="3"/>
        <v>0</v>
      </c>
      <c r="HR73" s="34">
        <f t="shared" si="3"/>
        <v>0</v>
      </c>
      <c r="HS73" s="36" t="e">
        <f>VLOOKUP(#REF!,#REF!,9,FALSE)</f>
        <v>#REF!</v>
      </c>
    </row>
    <row r="74" spans="1:227" s="34" customFormat="1" ht="15.75">
      <c r="A74" s="37"/>
      <c r="B74" s="35"/>
      <c r="C74" s="35"/>
      <c r="D74" s="39"/>
      <c r="E74" s="39"/>
      <c r="F74" s="40"/>
      <c r="G74" s="40"/>
      <c r="H74" s="40"/>
      <c r="I74" s="40"/>
      <c r="J74" s="41"/>
      <c r="K74" s="42"/>
      <c r="L74" s="33"/>
      <c r="HL74" s="35"/>
      <c r="HQ74" s="34">
        <f t="shared" si="3"/>
        <v>0</v>
      </c>
      <c r="HR74" s="34">
        <f t="shared" si="3"/>
        <v>0</v>
      </c>
      <c r="HS74" s="36" t="e">
        <f>VLOOKUP(#REF!,#REF!,9,FALSE)</f>
        <v>#REF!</v>
      </c>
    </row>
    <row r="75" spans="1:227" s="34" customFormat="1" ht="15.75">
      <c r="A75" s="37"/>
      <c r="B75" s="35"/>
      <c r="C75" s="35"/>
      <c r="D75" s="39"/>
      <c r="E75" s="39"/>
      <c r="F75" s="40"/>
      <c r="G75" s="40"/>
      <c r="H75" s="40"/>
      <c r="I75" s="40"/>
      <c r="J75" s="41"/>
      <c r="K75" s="42"/>
      <c r="L75" s="33"/>
      <c r="HL75" s="35"/>
      <c r="HQ75" s="34">
        <f t="shared" si="3"/>
        <v>0</v>
      </c>
      <c r="HR75" s="34">
        <f t="shared" si="3"/>
        <v>0</v>
      </c>
      <c r="HS75" s="36" t="e">
        <f>VLOOKUP(#REF!,#REF!,9,FALSE)</f>
        <v>#REF!</v>
      </c>
    </row>
    <row r="76" spans="1:227" s="34" customFormat="1" ht="15.75">
      <c r="A76" s="37"/>
      <c r="B76" s="35"/>
      <c r="C76" s="35"/>
      <c r="D76" s="39"/>
      <c r="E76" s="39"/>
      <c r="F76" s="40"/>
      <c r="G76" s="40"/>
      <c r="H76" s="40"/>
      <c r="I76" s="40"/>
      <c r="J76" s="41"/>
      <c r="K76" s="42"/>
      <c r="L76" s="33"/>
      <c r="HL76" s="35"/>
      <c r="HQ76" s="34">
        <f t="shared" si="3"/>
        <v>0</v>
      </c>
      <c r="HR76" s="34">
        <f t="shared" si="3"/>
        <v>0</v>
      </c>
      <c r="HS76" s="36" t="e">
        <f>VLOOKUP(#REF!,#REF!,9,FALSE)</f>
        <v>#REF!</v>
      </c>
    </row>
    <row r="77" spans="1:227" s="34" customFormat="1" ht="15.75">
      <c r="A77" s="37"/>
      <c r="B77" s="35"/>
      <c r="C77" s="35"/>
      <c r="D77" s="39"/>
      <c r="E77" s="39"/>
      <c r="F77" s="40"/>
      <c r="G77" s="40"/>
      <c r="H77" s="40"/>
      <c r="I77" s="40"/>
      <c r="J77" s="41"/>
      <c r="K77" s="42"/>
      <c r="L77" s="33"/>
      <c r="HL77" s="35"/>
      <c r="HQ77" s="34">
        <f t="shared" si="3"/>
        <v>0</v>
      </c>
      <c r="HR77" s="34">
        <f t="shared" si="3"/>
        <v>0</v>
      </c>
      <c r="HS77" s="36" t="e">
        <f>VLOOKUP(#REF!,#REF!,9,FALSE)</f>
        <v>#REF!</v>
      </c>
    </row>
    <row r="78" spans="1:227" s="34" customFormat="1" ht="15.75">
      <c r="A78" s="37"/>
      <c r="B78" s="35"/>
      <c r="C78" s="35"/>
      <c r="D78" s="39"/>
      <c r="E78" s="39"/>
      <c r="F78" s="40"/>
      <c r="G78" s="40"/>
      <c r="H78" s="40"/>
      <c r="I78" s="40"/>
      <c r="J78" s="41"/>
      <c r="K78" s="42"/>
      <c r="L78" s="33"/>
      <c r="HL78" s="35"/>
      <c r="HQ78" s="34">
        <f t="shared" si="3"/>
        <v>0</v>
      </c>
      <c r="HR78" s="34">
        <f t="shared" si="3"/>
        <v>0</v>
      </c>
      <c r="HS78" s="36" t="e">
        <f>VLOOKUP(#REF!,#REF!,9,FALSE)</f>
        <v>#REF!</v>
      </c>
    </row>
    <row r="79" spans="1:227" s="34" customFormat="1" ht="15.75">
      <c r="A79" s="37"/>
      <c r="B79" s="35"/>
      <c r="C79" s="35"/>
      <c r="D79" s="39"/>
      <c r="E79" s="39"/>
      <c r="F79" s="40"/>
      <c r="G79" s="40"/>
      <c r="H79" s="40"/>
      <c r="I79" s="40"/>
      <c r="J79" s="41"/>
      <c r="K79" s="42"/>
      <c r="L79" s="33"/>
      <c r="HL79" s="35"/>
      <c r="HQ79" s="34">
        <f t="shared" si="3"/>
        <v>0</v>
      </c>
      <c r="HR79" s="34">
        <f t="shared" si="3"/>
        <v>0</v>
      </c>
      <c r="HS79" s="36" t="e">
        <f>VLOOKUP(#REF!,#REF!,9,FALSE)</f>
        <v>#REF!</v>
      </c>
    </row>
    <row r="80" spans="1:227" s="34" customFormat="1" ht="15.75">
      <c r="A80" s="37"/>
      <c r="B80" s="35"/>
      <c r="C80" s="35"/>
      <c r="D80" s="39"/>
      <c r="E80" s="39"/>
      <c r="F80" s="40"/>
      <c r="G80" s="40"/>
      <c r="H80" s="40"/>
      <c r="I80" s="40"/>
      <c r="J80" s="41"/>
      <c r="K80" s="42"/>
      <c r="L80" s="33"/>
      <c r="HL80" s="35"/>
      <c r="HQ80" s="34">
        <f t="shared" si="3"/>
        <v>0</v>
      </c>
      <c r="HR80" s="34">
        <f t="shared" si="3"/>
        <v>0</v>
      </c>
      <c r="HS80" s="36" t="e">
        <f>VLOOKUP(#REF!,#REF!,9,FALSE)</f>
        <v>#REF!</v>
      </c>
    </row>
    <row r="81" spans="1:227" s="34" customFormat="1" ht="15.75">
      <c r="A81" s="37"/>
      <c r="B81" s="35"/>
      <c r="C81" s="35"/>
      <c r="D81" s="39"/>
      <c r="E81" s="39"/>
      <c r="F81" s="40"/>
      <c r="G81" s="40"/>
      <c r="H81" s="40"/>
      <c r="I81" s="40"/>
      <c r="J81" s="41"/>
      <c r="K81" s="42"/>
      <c r="L81" s="33"/>
      <c r="HL81" s="35"/>
      <c r="HQ81" s="34">
        <f t="shared" si="3"/>
        <v>0</v>
      </c>
      <c r="HR81" s="34">
        <f t="shared" si="3"/>
        <v>0</v>
      </c>
      <c r="HS81" s="36" t="e">
        <f>VLOOKUP(#REF!,#REF!,9,FALSE)</f>
        <v>#REF!</v>
      </c>
    </row>
    <row r="82" spans="1:227" s="34" customFormat="1" ht="15.75">
      <c r="A82" s="37"/>
      <c r="B82" s="35"/>
      <c r="C82" s="35"/>
      <c r="D82" s="39"/>
      <c r="E82" s="39"/>
      <c r="F82" s="40"/>
      <c r="G82" s="40"/>
      <c r="H82" s="40"/>
      <c r="I82" s="40"/>
      <c r="J82" s="41"/>
      <c r="K82" s="42"/>
      <c r="L82" s="33"/>
      <c r="HL82" s="35"/>
      <c r="HQ82" s="34">
        <f t="shared" si="3"/>
        <v>0</v>
      </c>
      <c r="HR82" s="34">
        <f t="shared" si="3"/>
        <v>0</v>
      </c>
      <c r="HS82" s="36" t="e">
        <f>VLOOKUP(#REF!,#REF!,9,FALSE)</f>
        <v>#REF!</v>
      </c>
    </row>
    <row r="83" spans="1:227" s="34" customFormat="1" ht="15.75">
      <c r="A83" s="37"/>
      <c r="B83" s="35"/>
      <c r="C83" s="35"/>
      <c r="D83" s="39"/>
      <c r="E83" s="39"/>
      <c r="F83" s="40"/>
      <c r="G83" s="40"/>
      <c r="H83" s="40"/>
      <c r="I83" s="40"/>
      <c r="J83" s="41"/>
      <c r="K83" s="42"/>
      <c r="L83" s="33"/>
      <c r="HL83" s="35"/>
      <c r="HQ83" s="34">
        <f t="shared" si="3"/>
        <v>0</v>
      </c>
      <c r="HR83" s="34">
        <f t="shared" si="3"/>
        <v>0</v>
      </c>
      <c r="HS83" s="36" t="e">
        <f>VLOOKUP(#REF!,#REF!,9,FALSE)</f>
        <v>#REF!</v>
      </c>
    </row>
    <row r="84" spans="1:227" s="34" customFormat="1" ht="15.75">
      <c r="A84" s="37"/>
      <c r="B84" s="35"/>
      <c r="C84" s="35"/>
      <c r="D84" s="39"/>
      <c r="E84" s="39"/>
      <c r="F84" s="40"/>
      <c r="G84" s="40"/>
      <c r="H84" s="40"/>
      <c r="I84" s="40"/>
      <c r="J84" s="41"/>
      <c r="K84" s="42"/>
      <c r="L84" s="33"/>
      <c r="HL84" s="35"/>
      <c r="HQ84" s="34">
        <f t="shared" si="3"/>
        <v>0</v>
      </c>
      <c r="HR84" s="34">
        <f t="shared" si="3"/>
        <v>0</v>
      </c>
      <c r="HS84" s="36" t="e">
        <f>VLOOKUP(#REF!,#REF!,9,FALSE)</f>
        <v>#REF!</v>
      </c>
    </row>
    <row r="85" spans="1:227" s="34" customFormat="1" ht="15.75">
      <c r="A85" s="37"/>
      <c r="B85" s="35"/>
      <c r="C85" s="35"/>
      <c r="D85" s="39"/>
      <c r="E85" s="39"/>
      <c r="F85" s="40"/>
      <c r="G85" s="40"/>
      <c r="H85" s="40"/>
      <c r="I85" s="40"/>
      <c r="J85" s="41"/>
      <c r="K85" s="42"/>
      <c r="L85" s="33"/>
      <c r="HL85" s="35"/>
      <c r="HQ85" s="34">
        <f t="shared" si="3"/>
        <v>0</v>
      </c>
      <c r="HR85" s="34">
        <f t="shared" si="3"/>
        <v>0</v>
      </c>
      <c r="HS85" s="36" t="e">
        <f>VLOOKUP(#REF!,#REF!,9,FALSE)</f>
        <v>#REF!</v>
      </c>
    </row>
    <row r="86" spans="1:227" s="34" customFormat="1" ht="15.75">
      <c r="A86" s="37"/>
      <c r="B86" s="35"/>
      <c r="C86" s="35"/>
      <c r="D86" s="39"/>
      <c r="E86" s="39"/>
      <c r="F86" s="40"/>
      <c r="G86" s="40"/>
      <c r="H86" s="40"/>
      <c r="I86" s="40"/>
      <c r="J86" s="41"/>
      <c r="K86" s="42"/>
      <c r="L86" s="33"/>
      <c r="HL86" s="35"/>
      <c r="HQ86" s="34">
        <f t="shared" si="3"/>
        <v>0</v>
      </c>
      <c r="HR86" s="34">
        <f t="shared" si="3"/>
        <v>0</v>
      </c>
      <c r="HS86" s="36" t="e">
        <f>VLOOKUP(#REF!,#REF!,9,FALSE)</f>
        <v>#REF!</v>
      </c>
    </row>
    <row r="87" spans="1:227" s="34" customFormat="1" ht="15.75">
      <c r="A87" s="37"/>
      <c r="B87" s="35"/>
      <c r="C87" s="35"/>
      <c r="D87" s="39"/>
      <c r="E87" s="39"/>
      <c r="F87" s="40"/>
      <c r="G87" s="40"/>
      <c r="H87" s="40"/>
      <c r="I87" s="40"/>
      <c r="J87" s="41"/>
      <c r="K87" s="42"/>
      <c r="L87" s="33"/>
      <c r="HL87" s="35"/>
      <c r="HQ87" s="34">
        <f t="shared" si="3"/>
        <v>0</v>
      </c>
      <c r="HR87" s="34">
        <f t="shared" si="3"/>
        <v>0</v>
      </c>
      <c r="HS87" s="36" t="e">
        <f>VLOOKUP(#REF!,#REF!,9,FALSE)</f>
        <v>#REF!</v>
      </c>
    </row>
    <row r="88" spans="1:227" s="34" customFormat="1" ht="15.75">
      <c r="A88" s="37"/>
      <c r="B88" s="35"/>
      <c r="C88" s="35"/>
      <c r="D88" s="39"/>
      <c r="E88" s="39"/>
      <c r="F88" s="40"/>
      <c r="G88" s="40"/>
      <c r="H88" s="40"/>
      <c r="I88" s="40"/>
      <c r="J88" s="41"/>
      <c r="K88" s="42"/>
      <c r="L88" s="33"/>
      <c r="HL88" s="35"/>
      <c r="HQ88" s="34">
        <f t="shared" si="3"/>
        <v>0</v>
      </c>
      <c r="HR88" s="34">
        <f t="shared" si="3"/>
        <v>0</v>
      </c>
      <c r="HS88" s="36" t="e">
        <f>VLOOKUP(#REF!,#REF!,9,FALSE)</f>
        <v>#REF!</v>
      </c>
    </row>
    <row r="89" spans="1:227" s="34" customFormat="1" ht="15.75">
      <c r="A89" s="37"/>
      <c r="B89" s="35"/>
      <c r="C89" s="35"/>
      <c r="D89" s="39"/>
      <c r="E89" s="39"/>
      <c r="F89" s="40"/>
      <c r="G89" s="40"/>
      <c r="H89" s="40"/>
      <c r="I89" s="40"/>
      <c r="J89" s="41"/>
      <c r="K89" s="42"/>
      <c r="L89" s="33"/>
      <c r="HL89" s="35"/>
      <c r="HQ89" s="34">
        <f t="shared" si="3"/>
        <v>0</v>
      </c>
      <c r="HR89" s="34">
        <f t="shared" si="3"/>
        <v>0</v>
      </c>
      <c r="HS89" s="36" t="e">
        <f>VLOOKUP(#REF!,#REF!,9,FALSE)</f>
        <v>#REF!</v>
      </c>
    </row>
    <row r="90" spans="1:227" s="34" customFormat="1" ht="15.75">
      <c r="A90" s="37"/>
      <c r="B90" s="35"/>
      <c r="C90" s="35"/>
      <c r="D90" s="39"/>
      <c r="E90" s="39"/>
      <c r="F90" s="40"/>
      <c r="G90" s="40"/>
      <c r="H90" s="40"/>
      <c r="I90" s="40"/>
      <c r="J90" s="41"/>
      <c r="K90" s="42"/>
      <c r="L90" s="33"/>
      <c r="HL90" s="35"/>
      <c r="HQ90" s="34">
        <f t="shared" si="3"/>
        <v>0</v>
      </c>
      <c r="HR90" s="34">
        <f t="shared" si="3"/>
        <v>0</v>
      </c>
      <c r="HS90" s="36" t="e">
        <f>VLOOKUP(#REF!,#REF!,9,FALSE)</f>
        <v>#REF!</v>
      </c>
    </row>
    <row r="91" spans="1:227" s="34" customFormat="1" ht="15.75">
      <c r="A91" s="37"/>
      <c r="B91" s="35"/>
      <c r="C91" s="35"/>
      <c r="D91" s="39"/>
      <c r="E91" s="39"/>
      <c r="F91" s="40"/>
      <c r="G91" s="40"/>
      <c r="H91" s="40"/>
      <c r="I91" s="40"/>
      <c r="J91" s="41"/>
      <c r="K91" s="42"/>
      <c r="L91" s="33"/>
      <c r="HL91" s="35"/>
      <c r="HQ91" s="34">
        <f t="shared" si="3"/>
        <v>0</v>
      </c>
      <c r="HR91" s="34">
        <f t="shared" si="3"/>
        <v>0</v>
      </c>
      <c r="HS91" s="36" t="e">
        <f>VLOOKUP(#REF!,#REF!,9,FALSE)</f>
        <v>#REF!</v>
      </c>
    </row>
    <row r="92" spans="1:227" s="34" customFormat="1" ht="15.75">
      <c r="A92" s="37"/>
      <c r="B92" s="35"/>
      <c r="C92" s="35"/>
      <c r="D92" s="39"/>
      <c r="E92" s="39"/>
      <c r="F92" s="40"/>
      <c r="G92" s="40"/>
      <c r="H92" s="40"/>
      <c r="I92" s="40"/>
      <c r="J92" s="41"/>
      <c r="K92" s="42"/>
      <c r="L92" s="33"/>
      <c r="HL92" s="35"/>
      <c r="HQ92" s="34">
        <f t="shared" si="3"/>
        <v>0</v>
      </c>
      <c r="HR92" s="34">
        <f t="shared" si="3"/>
        <v>0</v>
      </c>
      <c r="HS92" s="36" t="e">
        <f>VLOOKUP(#REF!,#REF!,9,FALSE)</f>
        <v>#REF!</v>
      </c>
    </row>
    <row r="93" spans="1:227" s="34" customFormat="1" ht="15.75">
      <c r="A93" s="37"/>
      <c r="B93" s="35"/>
      <c r="C93" s="35"/>
      <c r="D93" s="39"/>
      <c r="E93" s="39"/>
      <c r="F93" s="40"/>
      <c r="G93" s="40"/>
      <c r="H93" s="40"/>
      <c r="I93" s="40"/>
      <c r="J93" s="41"/>
      <c r="K93" s="42"/>
      <c r="L93" s="33"/>
      <c r="HL93" s="35"/>
      <c r="HQ93" s="34">
        <f t="shared" si="3"/>
        <v>0</v>
      </c>
      <c r="HR93" s="34">
        <f t="shared" si="3"/>
        <v>0</v>
      </c>
      <c r="HS93" s="36" t="e">
        <f>VLOOKUP(#REF!,#REF!,9,FALSE)</f>
        <v>#REF!</v>
      </c>
    </row>
    <row r="94" spans="1:227" s="34" customFormat="1" ht="15.75">
      <c r="A94" s="37"/>
      <c r="B94" s="35"/>
      <c r="C94" s="35"/>
      <c r="D94" s="39"/>
      <c r="E94" s="39"/>
      <c r="F94" s="40"/>
      <c r="G94" s="40"/>
      <c r="H94" s="40"/>
      <c r="I94" s="40"/>
      <c r="J94" s="41"/>
      <c r="K94" s="42"/>
      <c r="L94" s="33"/>
      <c r="HL94" s="35"/>
      <c r="HQ94" s="34">
        <f t="shared" si="3"/>
        <v>0</v>
      </c>
      <c r="HR94" s="34">
        <f t="shared" si="3"/>
        <v>0</v>
      </c>
      <c r="HS94" s="36" t="e">
        <f>VLOOKUP(#REF!,#REF!,9,FALSE)</f>
        <v>#REF!</v>
      </c>
    </row>
    <row r="95" spans="1:227" s="34" customFormat="1" ht="15.75">
      <c r="A95" s="37"/>
      <c r="B95" s="35"/>
      <c r="C95" s="35"/>
      <c r="D95" s="39"/>
      <c r="E95" s="39"/>
      <c r="F95" s="40"/>
      <c r="G95" s="40"/>
      <c r="H95" s="40"/>
      <c r="I95" s="40"/>
      <c r="J95" s="41"/>
      <c r="K95" s="42"/>
      <c r="L95" s="33"/>
      <c r="HL95" s="35"/>
      <c r="HQ95" s="34">
        <f t="shared" si="3"/>
        <v>0</v>
      </c>
      <c r="HR95" s="34">
        <f t="shared" si="3"/>
        <v>0</v>
      </c>
      <c r="HS95" s="36" t="e">
        <f>VLOOKUP(#REF!,#REF!,9,FALSE)</f>
        <v>#REF!</v>
      </c>
    </row>
    <row r="96" spans="1:227" s="34" customFormat="1" ht="15.75">
      <c r="A96" s="37"/>
      <c r="B96" s="35"/>
      <c r="C96" s="35"/>
      <c r="D96" s="39"/>
      <c r="E96" s="39"/>
      <c r="F96" s="40"/>
      <c r="G96" s="40"/>
      <c r="H96" s="40"/>
      <c r="I96" s="40"/>
      <c r="J96" s="41"/>
      <c r="K96" s="42"/>
      <c r="L96" s="33"/>
      <c r="HL96" s="35"/>
      <c r="HQ96" s="34">
        <f t="shared" si="3"/>
        <v>0</v>
      </c>
      <c r="HR96" s="34">
        <f t="shared" si="3"/>
        <v>0</v>
      </c>
      <c r="HS96" s="36" t="e">
        <f>VLOOKUP(#REF!,#REF!,9,FALSE)</f>
        <v>#REF!</v>
      </c>
    </row>
    <row r="97" spans="1:227" s="34" customFormat="1" ht="15.75">
      <c r="A97" s="37"/>
      <c r="B97" s="35"/>
      <c r="C97" s="35"/>
      <c r="D97" s="39"/>
      <c r="E97" s="39"/>
      <c r="F97" s="40"/>
      <c r="G97" s="40"/>
      <c r="H97" s="40"/>
      <c r="I97" s="40"/>
      <c r="J97" s="41"/>
      <c r="K97" s="42"/>
      <c r="L97" s="33"/>
      <c r="HL97" s="35"/>
      <c r="HQ97" s="34">
        <f t="shared" si="3"/>
        <v>0</v>
      </c>
      <c r="HR97" s="34">
        <f t="shared" si="3"/>
        <v>0</v>
      </c>
      <c r="HS97" s="36" t="e">
        <f>VLOOKUP(#REF!,#REF!,9,FALSE)</f>
        <v>#REF!</v>
      </c>
    </row>
    <row r="98" spans="1:227" s="34" customFormat="1" ht="15.75">
      <c r="A98" s="37"/>
      <c r="B98" s="35"/>
      <c r="C98" s="35"/>
      <c r="D98" s="39"/>
      <c r="E98" s="39"/>
      <c r="F98" s="40"/>
      <c r="G98" s="40"/>
      <c r="H98" s="40"/>
      <c r="I98" s="40"/>
      <c r="J98" s="41"/>
      <c r="K98" s="42"/>
      <c r="L98" s="33"/>
      <c r="HL98" s="35"/>
      <c r="HQ98" s="34">
        <f t="shared" si="3"/>
        <v>0</v>
      </c>
      <c r="HR98" s="34">
        <f t="shared" si="3"/>
        <v>0</v>
      </c>
      <c r="HS98" s="36" t="e">
        <f>VLOOKUP(#REF!,#REF!,9,FALSE)</f>
        <v>#REF!</v>
      </c>
    </row>
    <row r="99" spans="1:227" s="34" customFormat="1" ht="15.75">
      <c r="A99" s="37"/>
      <c r="B99" s="35"/>
      <c r="C99" s="35"/>
      <c r="D99" s="39"/>
      <c r="E99" s="39"/>
      <c r="F99" s="40"/>
      <c r="G99" s="40"/>
      <c r="H99" s="40"/>
      <c r="I99" s="40"/>
      <c r="J99" s="41"/>
      <c r="K99" s="42"/>
      <c r="L99" s="33"/>
      <c r="HL99" s="35"/>
      <c r="HQ99" s="34">
        <f t="shared" si="3"/>
        <v>0</v>
      </c>
      <c r="HR99" s="34">
        <f t="shared" si="3"/>
        <v>0</v>
      </c>
      <c r="HS99" s="36" t="e">
        <f>VLOOKUP(#REF!,#REF!,9,FALSE)</f>
        <v>#REF!</v>
      </c>
    </row>
    <row r="100" spans="1:227" s="34" customFormat="1" ht="15.75">
      <c r="A100" s="37"/>
      <c r="B100" s="35"/>
      <c r="C100" s="35"/>
      <c r="D100" s="39"/>
      <c r="E100" s="39"/>
      <c r="F100" s="40"/>
      <c r="G100" s="40"/>
      <c r="H100" s="40"/>
      <c r="I100" s="40"/>
      <c r="J100" s="41"/>
      <c r="K100" s="42"/>
      <c r="L100" s="33"/>
      <c r="HL100" s="35"/>
      <c r="HQ100" s="34">
        <f t="shared" si="3"/>
        <v>0</v>
      </c>
      <c r="HR100" s="34">
        <f t="shared" si="3"/>
        <v>0</v>
      </c>
      <c r="HS100" s="36" t="e">
        <f>VLOOKUP(#REF!,#REF!,9,FALSE)</f>
        <v>#REF!</v>
      </c>
    </row>
    <row r="101" spans="1:227" s="34" customFormat="1" ht="15.75">
      <c r="A101" s="37"/>
      <c r="B101" s="35"/>
      <c r="C101" s="35"/>
      <c r="D101" s="39"/>
      <c r="E101" s="39"/>
      <c r="F101" s="40"/>
      <c r="G101" s="40"/>
      <c r="H101" s="40"/>
      <c r="I101" s="40"/>
      <c r="J101" s="41"/>
      <c r="K101" s="42"/>
      <c r="L101" s="33"/>
      <c r="HL101" s="35"/>
      <c r="HQ101" s="34">
        <f t="shared" si="3"/>
        <v>0</v>
      </c>
      <c r="HR101" s="34">
        <f t="shared" si="3"/>
        <v>0</v>
      </c>
      <c r="HS101" s="36" t="e">
        <f>VLOOKUP(#REF!,#REF!,9,FALSE)</f>
        <v>#REF!</v>
      </c>
    </row>
    <row r="102" spans="1:227" s="34" customFormat="1" ht="15.75">
      <c r="A102" s="37"/>
      <c r="B102" s="35"/>
      <c r="C102" s="35"/>
      <c r="D102" s="39"/>
      <c r="E102" s="39"/>
      <c r="F102" s="40"/>
      <c r="G102" s="40"/>
      <c r="H102" s="40"/>
      <c r="I102" s="40"/>
      <c r="J102" s="41"/>
      <c r="K102" s="42"/>
      <c r="L102" s="33"/>
      <c r="HL102" s="35"/>
      <c r="HQ102" s="34">
        <f t="shared" si="3"/>
        <v>0</v>
      </c>
      <c r="HR102" s="34">
        <f t="shared" si="3"/>
        <v>0</v>
      </c>
      <c r="HS102" s="36" t="e">
        <f>VLOOKUP(#REF!,#REF!,9,FALSE)</f>
        <v>#REF!</v>
      </c>
    </row>
    <row r="103" spans="1:227" s="34" customFormat="1" ht="15.75">
      <c r="A103" s="37"/>
      <c r="B103" s="35"/>
      <c r="C103" s="35"/>
      <c r="D103" s="39"/>
      <c r="E103" s="39"/>
      <c r="F103" s="40"/>
      <c r="G103" s="40"/>
      <c r="H103" s="40"/>
      <c r="I103" s="40"/>
      <c r="J103" s="41"/>
      <c r="K103" s="42"/>
      <c r="L103" s="33"/>
      <c r="HL103" s="35"/>
      <c r="HQ103" s="34">
        <f t="shared" si="3"/>
        <v>0</v>
      </c>
      <c r="HR103" s="34">
        <f t="shared" si="3"/>
        <v>0</v>
      </c>
      <c r="HS103" s="36" t="e">
        <f>VLOOKUP(#REF!,#REF!,9,FALSE)</f>
        <v>#REF!</v>
      </c>
    </row>
    <row r="104" spans="1:227" s="34" customFormat="1" ht="15.75">
      <c r="A104" s="37"/>
      <c r="B104" s="35"/>
      <c r="C104" s="35"/>
      <c r="D104" s="39"/>
      <c r="E104" s="39"/>
      <c r="F104" s="40"/>
      <c r="G104" s="40"/>
      <c r="H104" s="40"/>
      <c r="I104" s="40"/>
      <c r="J104" s="41"/>
      <c r="K104" s="42"/>
      <c r="L104" s="33"/>
      <c r="HL104" s="35"/>
      <c r="HQ104" s="34">
        <f t="shared" si="3"/>
        <v>0</v>
      </c>
      <c r="HR104" s="34">
        <f t="shared" si="3"/>
        <v>0</v>
      </c>
      <c r="HS104" s="36" t="e">
        <f>VLOOKUP(#REF!,#REF!,9,FALSE)</f>
        <v>#REF!</v>
      </c>
    </row>
    <row r="105" spans="1:227" s="34" customFormat="1" ht="15.75">
      <c r="A105" s="37"/>
      <c r="B105" s="35"/>
      <c r="C105" s="35"/>
      <c r="D105" s="39"/>
      <c r="E105" s="39"/>
      <c r="F105" s="40"/>
      <c r="G105" s="40"/>
      <c r="H105" s="40"/>
      <c r="I105" s="40"/>
      <c r="J105" s="41"/>
      <c r="K105" s="42"/>
      <c r="L105" s="33"/>
      <c r="HL105" s="35"/>
      <c r="HQ105" s="34">
        <f t="shared" si="3"/>
        <v>0</v>
      </c>
      <c r="HR105" s="34">
        <f t="shared" si="3"/>
        <v>0</v>
      </c>
      <c r="HS105" s="36" t="e">
        <f>VLOOKUP(#REF!,#REF!,9,FALSE)</f>
        <v>#REF!</v>
      </c>
    </row>
    <row r="106" spans="1:227" s="34" customFormat="1" ht="15.75">
      <c r="A106" s="37"/>
      <c r="B106" s="35"/>
      <c r="C106" s="35"/>
      <c r="D106" s="39"/>
      <c r="E106" s="39"/>
      <c r="F106" s="40"/>
      <c r="G106" s="40"/>
      <c r="H106" s="40"/>
      <c r="I106" s="40"/>
      <c r="J106" s="41"/>
      <c r="K106" s="42"/>
      <c r="L106" s="33"/>
      <c r="HL106" s="35"/>
      <c r="HQ106" s="34">
        <f t="shared" si="3"/>
        <v>0</v>
      </c>
      <c r="HR106" s="34">
        <f t="shared" si="3"/>
        <v>0</v>
      </c>
      <c r="HS106" s="36" t="e">
        <f>VLOOKUP(#REF!,#REF!,9,FALSE)</f>
        <v>#REF!</v>
      </c>
    </row>
    <row r="107" spans="1:227" s="34" customFormat="1" ht="15.75">
      <c r="A107" s="37"/>
      <c r="B107" s="35"/>
      <c r="C107" s="35"/>
      <c r="D107" s="39"/>
      <c r="E107" s="39"/>
      <c r="F107" s="40"/>
      <c r="G107" s="40"/>
      <c r="H107" s="40"/>
      <c r="I107" s="40"/>
      <c r="J107" s="41"/>
      <c r="K107" s="42"/>
      <c r="L107" s="33"/>
      <c r="HL107" s="35"/>
      <c r="HQ107" s="34">
        <f t="shared" si="3"/>
        <v>0</v>
      </c>
      <c r="HR107" s="34">
        <f t="shared" si="3"/>
        <v>0</v>
      </c>
      <c r="HS107" s="36" t="e">
        <f>VLOOKUP(#REF!,#REF!,9,FALSE)</f>
        <v>#REF!</v>
      </c>
    </row>
    <row r="108" spans="1:227" s="34" customFormat="1" ht="15.75">
      <c r="A108" s="37"/>
      <c r="B108" s="35"/>
      <c r="C108" s="35"/>
      <c r="D108" s="39"/>
      <c r="E108" s="39"/>
      <c r="F108" s="40"/>
      <c r="G108" s="40"/>
      <c r="H108" s="40"/>
      <c r="I108" s="40"/>
      <c r="J108" s="41"/>
      <c r="K108" s="42"/>
      <c r="L108" s="33"/>
      <c r="HL108" s="35"/>
      <c r="HQ108" s="34">
        <f t="shared" si="3"/>
        <v>0</v>
      </c>
      <c r="HR108" s="34">
        <f t="shared" si="3"/>
        <v>0</v>
      </c>
      <c r="HS108" s="36" t="e">
        <f>VLOOKUP(#REF!,#REF!,9,FALSE)</f>
        <v>#REF!</v>
      </c>
    </row>
    <row r="109" spans="1:227" s="34" customFormat="1" ht="15.75">
      <c r="A109" s="37"/>
      <c r="B109" s="35"/>
      <c r="C109" s="35"/>
      <c r="D109" s="39"/>
      <c r="E109" s="39"/>
      <c r="F109" s="40"/>
      <c r="G109" s="40"/>
      <c r="H109" s="40"/>
      <c r="I109" s="40"/>
      <c r="J109" s="41"/>
      <c r="K109" s="42"/>
      <c r="L109" s="33"/>
      <c r="HL109" s="35"/>
      <c r="HQ109" s="34">
        <f t="shared" si="3"/>
        <v>0</v>
      </c>
      <c r="HR109" s="34">
        <f t="shared" si="3"/>
        <v>0</v>
      </c>
      <c r="HS109" s="36" t="e">
        <f>VLOOKUP(#REF!,#REF!,9,FALSE)</f>
        <v>#REF!</v>
      </c>
    </row>
    <row r="110" spans="1:227" s="34" customFormat="1" ht="15.75">
      <c r="A110" s="37"/>
      <c r="B110" s="35"/>
      <c r="C110" s="35"/>
      <c r="D110" s="39"/>
      <c r="E110" s="39"/>
      <c r="F110" s="40"/>
      <c r="G110" s="40"/>
      <c r="H110" s="40"/>
      <c r="I110" s="40"/>
      <c r="J110" s="41"/>
      <c r="K110" s="42"/>
      <c r="L110" s="33"/>
      <c r="HL110" s="35"/>
      <c r="HQ110" s="34">
        <f t="shared" si="3"/>
        <v>0</v>
      </c>
      <c r="HR110" s="34">
        <f t="shared" si="3"/>
        <v>0</v>
      </c>
      <c r="HS110" s="36" t="e">
        <f>VLOOKUP(#REF!,#REF!,9,FALSE)</f>
        <v>#REF!</v>
      </c>
    </row>
    <row r="111" spans="1:227" s="34" customFormat="1" ht="15.75">
      <c r="A111" s="37"/>
      <c r="B111" s="35"/>
      <c r="C111" s="35"/>
      <c r="D111" s="39"/>
      <c r="E111" s="39"/>
      <c r="F111" s="40"/>
      <c r="G111" s="40"/>
      <c r="H111" s="40"/>
      <c r="I111" s="40"/>
      <c r="J111" s="41"/>
      <c r="K111" s="42"/>
      <c r="L111" s="33"/>
      <c r="HL111" s="35"/>
      <c r="HQ111" s="34">
        <f t="shared" si="3"/>
        <v>0</v>
      </c>
      <c r="HR111" s="34">
        <f t="shared" si="3"/>
        <v>0</v>
      </c>
      <c r="HS111" s="36" t="e">
        <f>VLOOKUP(#REF!,#REF!,9,FALSE)</f>
        <v>#REF!</v>
      </c>
    </row>
    <row r="112" spans="1:227" s="34" customFormat="1" ht="15.75">
      <c r="A112" s="37"/>
      <c r="B112" s="35"/>
      <c r="C112" s="35"/>
      <c r="D112" s="39"/>
      <c r="E112" s="39"/>
      <c r="F112" s="40"/>
      <c r="G112" s="40"/>
      <c r="H112" s="40"/>
      <c r="I112" s="40"/>
      <c r="J112" s="41"/>
      <c r="K112" s="42"/>
      <c r="L112" s="33"/>
      <c r="HL112" s="35"/>
      <c r="HQ112" s="34">
        <f t="shared" si="3"/>
        <v>0</v>
      </c>
      <c r="HR112" s="34">
        <f t="shared" si="3"/>
        <v>0</v>
      </c>
      <c r="HS112" s="36" t="e">
        <f>VLOOKUP(#REF!,#REF!,9,FALSE)</f>
        <v>#REF!</v>
      </c>
    </row>
    <row r="113" spans="1:227" s="34" customFormat="1" ht="15.75">
      <c r="A113" s="37"/>
      <c r="B113" s="35"/>
      <c r="C113" s="35"/>
      <c r="D113" s="39"/>
      <c r="E113" s="39"/>
      <c r="F113" s="40"/>
      <c r="G113" s="40"/>
      <c r="H113" s="40"/>
      <c r="I113" s="40"/>
      <c r="J113" s="41"/>
      <c r="K113" s="42"/>
      <c r="L113" s="33"/>
      <c r="HL113" s="35"/>
      <c r="HQ113" s="34">
        <f t="shared" si="3"/>
        <v>0</v>
      </c>
      <c r="HR113" s="34">
        <f t="shared" si="3"/>
        <v>0</v>
      </c>
      <c r="HS113" s="36" t="e">
        <f>VLOOKUP(#REF!,#REF!,9,FALSE)</f>
        <v>#REF!</v>
      </c>
    </row>
    <row r="114" spans="1:227" s="34" customFormat="1" ht="15.75">
      <c r="A114" s="37"/>
      <c r="B114" s="35"/>
      <c r="C114" s="35"/>
      <c r="D114" s="39"/>
      <c r="E114" s="39"/>
      <c r="F114" s="40"/>
      <c r="G114" s="40"/>
      <c r="H114" s="40"/>
      <c r="I114" s="40"/>
      <c r="J114" s="41"/>
      <c r="K114" s="42"/>
      <c r="L114" s="33"/>
      <c r="HL114" s="35"/>
      <c r="HQ114" s="34">
        <f t="shared" si="3"/>
        <v>0</v>
      </c>
      <c r="HR114" s="34">
        <f t="shared" si="3"/>
        <v>0</v>
      </c>
      <c r="HS114" s="36" t="e">
        <f>VLOOKUP(#REF!,#REF!,9,FALSE)</f>
        <v>#REF!</v>
      </c>
    </row>
    <row r="115" spans="1:227" s="34" customFormat="1" ht="15.75">
      <c r="A115" s="37"/>
      <c r="B115" s="35"/>
      <c r="C115" s="35"/>
      <c r="D115" s="39"/>
      <c r="E115" s="39"/>
      <c r="F115" s="40"/>
      <c r="G115" s="40"/>
      <c r="H115" s="40"/>
      <c r="I115" s="40"/>
      <c r="J115" s="41"/>
      <c r="K115" s="42"/>
      <c r="L115" s="33"/>
      <c r="HL115" s="35"/>
      <c r="HQ115" s="34">
        <f t="shared" si="3"/>
        <v>0</v>
      </c>
      <c r="HR115" s="34">
        <f t="shared" si="3"/>
        <v>0</v>
      </c>
      <c r="HS115" s="36" t="e">
        <f>VLOOKUP(#REF!,#REF!,9,FALSE)</f>
        <v>#REF!</v>
      </c>
    </row>
    <row r="116" spans="1:227" s="34" customFormat="1" ht="15.75">
      <c r="A116" s="37"/>
      <c r="B116" s="35"/>
      <c r="C116" s="35"/>
      <c r="D116" s="39"/>
      <c r="E116" s="39"/>
      <c r="F116" s="40"/>
      <c r="G116" s="40"/>
      <c r="H116" s="40"/>
      <c r="I116" s="40"/>
      <c r="J116" s="41"/>
      <c r="K116" s="42"/>
      <c r="L116" s="33"/>
      <c r="HL116" s="35"/>
      <c r="HQ116" s="34">
        <f t="shared" si="3"/>
        <v>0</v>
      </c>
      <c r="HR116" s="34">
        <f t="shared" si="3"/>
        <v>0</v>
      </c>
      <c r="HS116" s="36" t="e">
        <f>VLOOKUP(#REF!,#REF!,9,FALSE)</f>
        <v>#REF!</v>
      </c>
    </row>
    <row r="117" spans="1:227" s="34" customFormat="1" ht="15.75">
      <c r="A117" s="37"/>
      <c r="B117" s="35"/>
      <c r="C117" s="35"/>
      <c r="D117" s="39"/>
      <c r="E117" s="39"/>
      <c r="F117" s="40"/>
      <c r="G117" s="40"/>
      <c r="H117" s="40"/>
      <c r="I117" s="40"/>
      <c r="J117" s="41"/>
      <c r="K117" s="42"/>
      <c r="L117" s="33"/>
      <c r="HL117" s="35"/>
      <c r="HQ117" s="34">
        <f t="shared" si="3"/>
        <v>0</v>
      </c>
      <c r="HR117" s="34">
        <f t="shared" si="3"/>
        <v>0</v>
      </c>
      <c r="HS117" s="36" t="e">
        <f>VLOOKUP(#REF!,#REF!,9,FALSE)</f>
        <v>#REF!</v>
      </c>
    </row>
    <row r="118" spans="1:227" s="34" customFormat="1" ht="15.75">
      <c r="A118" s="37"/>
      <c r="B118" s="35"/>
      <c r="C118" s="35"/>
      <c r="D118" s="39"/>
      <c r="E118" s="39"/>
      <c r="F118" s="40"/>
      <c r="G118" s="40"/>
      <c r="H118" s="40"/>
      <c r="I118" s="40"/>
      <c r="J118" s="41"/>
      <c r="K118" s="42"/>
      <c r="L118" s="33"/>
      <c r="HL118" s="35"/>
      <c r="HQ118" s="34">
        <f t="shared" si="3"/>
        <v>0</v>
      </c>
      <c r="HR118" s="34">
        <f t="shared" si="3"/>
        <v>0</v>
      </c>
      <c r="HS118" s="36" t="e">
        <f>VLOOKUP(#REF!,#REF!,9,FALSE)</f>
        <v>#REF!</v>
      </c>
    </row>
    <row r="119" spans="1:227" s="34" customFormat="1" ht="15.75">
      <c r="A119" s="37"/>
      <c r="B119" s="35"/>
      <c r="C119" s="35"/>
      <c r="D119" s="39"/>
      <c r="E119" s="39"/>
      <c r="F119" s="40"/>
      <c r="G119" s="40"/>
      <c r="H119" s="40"/>
      <c r="I119" s="40"/>
      <c r="J119" s="41"/>
      <c r="K119" s="42"/>
      <c r="L119" s="33"/>
      <c r="HL119" s="35"/>
      <c r="HQ119" s="34">
        <f t="shared" si="3"/>
        <v>0</v>
      </c>
      <c r="HR119" s="34">
        <f t="shared" si="3"/>
        <v>0</v>
      </c>
      <c r="HS119" s="36" t="e">
        <f>VLOOKUP(#REF!,#REF!,9,FALSE)</f>
        <v>#REF!</v>
      </c>
    </row>
    <row r="120" spans="1:227" s="34" customFormat="1" ht="15.75">
      <c r="A120" s="37"/>
      <c r="B120" s="35"/>
      <c r="C120" s="35"/>
      <c r="D120" s="39"/>
      <c r="E120" s="39"/>
      <c r="F120" s="40"/>
      <c r="G120" s="40"/>
      <c r="H120" s="40"/>
      <c r="I120" s="40"/>
      <c r="J120" s="41"/>
      <c r="K120" s="42"/>
      <c r="L120" s="33"/>
      <c r="HL120" s="35"/>
      <c r="HQ120" s="34">
        <f t="shared" si="3"/>
        <v>0</v>
      </c>
      <c r="HR120" s="34">
        <f t="shared" si="3"/>
        <v>0</v>
      </c>
      <c r="HS120" s="36" t="e">
        <f>VLOOKUP(#REF!,#REF!,9,FALSE)</f>
        <v>#REF!</v>
      </c>
    </row>
    <row r="121" spans="1:227" s="34" customFormat="1" ht="15.75">
      <c r="A121" s="37"/>
      <c r="B121" s="35"/>
      <c r="C121" s="35"/>
      <c r="D121" s="39"/>
      <c r="E121" s="39"/>
      <c r="F121" s="40"/>
      <c r="G121" s="40"/>
      <c r="H121" s="40"/>
      <c r="I121" s="40"/>
      <c r="J121" s="41"/>
      <c r="K121" s="42"/>
      <c r="L121" s="33"/>
      <c r="HL121" s="35"/>
      <c r="HQ121" s="34">
        <f t="shared" si="3"/>
        <v>0</v>
      </c>
      <c r="HR121" s="34">
        <f t="shared" si="3"/>
        <v>0</v>
      </c>
      <c r="HS121" s="36" t="e">
        <f>VLOOKUP(#REF!,#REF!,9,FALSE)</f>
        <v>#REF!</v>
      </c>
    </row>
    <row r="122" spans="1:227" s="34" customFormat="1" ht="15.75">
      <c r="A122" s="37"/>
      <c r="B122" s="35"/>
      <c r="C122" s="35"/>
      <c r="D122" s="39"/>
      <c r="E122" s="39"/>
      <c r="F122" s="40"/>
      <c r="G122" s="40"/>
      <c r="H122" s="40"/>
      <c r="I122" s="40"/>
      <c r="J122" s="41"/>
      <c r="K122" s="42"/>
      <c r="L122" s="33"/>
      <c r="HL122" s="35"/>
      <c r="HQ122" s="34">
        <f t="shared" si="3"/>
        <v>0</v>
      </c>
      <c r="HR122" s="34">
        <f t="shared" si="3"/>
        <v>0</v>
      </c>
      <c r="HS122" s="36" t="e">
        <f>VLOOKUP(#REF!,#REF!,9,FALSE)</f>
        <v>#REF!</v>
      </c>
    </row>
    <row r="123" spans="1:227" s="34" customFormat="1" ht="15.75">
      <c r="A123" s="37"/>
      <c r="B123" s="35"/>
      <c r="C123" s="35"/>
      <c r="D123" s="39"/>
      <c r="E123" s="39"/>
      <c r="F123" s="40"/>
      <c r="G123" s="40"/>
      <c r="H123" s="40"/>
      <c r="I123" s="40"/>
      <c r="J123" s="41"/>
      <c r="K123" s="42"/>
      <c r="L123" s="33"/>
      <c r="HL123" s="35"/>
      <c r="HQ123" s="34">
        <f t="shared" si="3"/>
        <v>0</v>
      </c>
      <c r="HR123" s="34">
        <f t="shared" si="3"/>
        <v>0</v>
      </c>
      <c r="HS123" s="36" t="e">
        <f>VLOOKUP(#REF!,#REF!,9,FALSE)</f>
        <v>#REF!</v>
      </c>
    </row>
    <row r="124" spans="1:227" s="34" customFormat="1" ht="15.75">
      <c r="A124" s="37"/>
      <c r="B124" s="35"/>
      <c r="C124" s="35"/>
      <c r="D124" s="39"/>
      <c r="E124" s="39"/>
      <c r="F124" s="40"/>
      <c r="G124" s="40"/>
      <c r="H124" s="40"/>
      <c r="I124" s="40"/>
      <c r="J124" s="41"/>
      <c r="K124" s="42"/>
      <c r="L124" s="33"/>
      <c r="HL124" s="35"/>
      <c r="HQ124" s="34">
        <f t="shared" si="3"/>
        <v>0</v>
      </c>
      <c r="HR124" s="34">
        <f t="shared" si="3"/>
        <v>0</v>
      </c>
      <c r="HS124" s="36" t="e">
        <f>VLOOKUP(#REF!,#REF!,9,FALSE)</f>
        <v>#REF!</v>
      </c>
    </row>
    <row r="125" spans="1:227" s="34" customFormat="1" ht="15.75">
      <c r="A125" s="37"/>
      <c r="B125" s="35"/>
      <c r="C125" s="35"/>
      <c r="D125" s="39"/>
      <c r="E125" s="39"/>
      <c r="F125" s="40"/>
      <c r="G125" s="40"/>
      <c r="H125" s="40"/>
      <c r="I125" s="40"/>
      <c r="J125" s="41"/>
      <c r="K125" s="42"/>
      <c r="L125" s="33"/>
      <c r="HL125" s="35"/>
      <c r="HQ125" s="34">
        <f t="shared" si="3"/>
        <v>0</v>
      </c>
      <c r="HR125" s="34">
        <f t="shared" si="3"/>
        <v>0</v>
      </c>
      <c r="HS125" s="36" t="e">
        <f>VLOOKUP(#REF!,#REF!,9,FALSE)</f>
        <v>#REF!</v>
      </c>
    </row>
    <row r="126" spans="1:227" s="34" customFormat="1" ht="15.75">
      <c r="A126" s="37"/>
      <c r="B126" s="35"/>
      <c r="C126" s="35"/>
      <c r="D126" s="39"/>
      <c r="E126" s="39"/>
      <c r="F126" s="40"/>
      <c r="G126" s="40"/>
      <c r="H126" s="40"/>
      <c r="I126" s="40"/>
      <c r="J126" s="41"/>
      <c r="K126" s="42"/>
      <c r="L126" s="33"/>
      <c r="HL126" s="35"/>
      <c r="HQ126" s="34">
        <f t="shared" si="3"/>
        <v>0</v>
      </c>
      <c r="HR126" s="34">
        <f t="shared" si="3"/>
        <v>0</v>
      </c>
      <c r="HS126" s="36" t="e">
        <f>VLOOKUP(#REF!,#REF!,9,FALSE)</f>
        <v>#REF!</v>
      </c>
    </row>
    <row r="127" spans="1:227" s="34" customFormat="1" ht="15.75">
      <c r="A127" s="37"/>
      <c r="B127" s="35"/>
      <c r="C127" s="35"/>
      <c r="D127" s="39"/>
      <c r="E127" s="39"/>
      <c r="F127" s="40"/>
      <c r="G127" s="40"/>
      <c r="H127" s="40"/>
      <c r="I127" s="40"/>
      <c r="J127" s="41"/>
      <c r="K127" s="42"/>
      <c r="L127" s="33"/>
      <c r="HL127" s="35"/>
      <c r="HQ127" s="34">
        <f t="shared" si="3"/>
        <v>0</v>
      </c>
      <c r="HR127" s="34">
        <f t="shared" si="3"/>
        <v>0</v>
      </c>
      <c r="HS127" s="36" t="e">
        <f>VLOOKUP(#REF!,#REF!,9,FALSE)</f>
        <v>#REF!</v>
      </c>
    </row>
    <row r="128" spans="1:227" s="34" customFormat="1" ht="15.75">
      <c r="A128" s="37"/>
      <c r="B128" s="35"/>
      <c r="C128" s="35"/>
      <c r="D128" s="39"/>
      <c r="E128" s="39"/>
      <c r="F128" s="40"/>
      <c r="G128" s="40"/>
      <c r="H128" s="40"/>
      <c r="I128" s="40"/>
      <c r="J128" s="41"/>
      <c r="K128" s="42"/>
      <c r="L128" s="33"/>
      <c r="HL128" s="35"/>
      <c r="HQ128" s="34">
        <f t="shared" si="3"/>
        <v>0</v>
      </c>
      <c r="HR128" s="34">
        <f t="shared" si="3"/>
        <v>0</v>
      </c>
      <c r="HS128" s="36" t="e">
        <f>VLOOKUP(#REF!,#REF!,9,FALSE)</f>
        <v>#REF!</v>
      </c>
    </row>
    <row r="129" spans="1:227" s="34" customFormat="1" ht="15.75">
      <c r="A129" s="37"/>
      <c r="B129" s="35"/>
      <c r="C129" s="35"/>
      <c r="D129" s="39"/>
      <c r="E129" s="39"/>
      <c r="F129" s="40"/>
      <c r="G129" s="40"/>
      <c r="H129" s="40"/>
      <c r="I129" s="40"/>
      <c r="J129" s="41"/>
      <c r="K129" s="42"/>
      <c r="L129" s="33"/>
      <c r="HL129" s="35"/>
      <c r="HQ129" s="34">
        <f t="shared" si="3"/>
        <v>0</v>
      </c>
      <c r="HR129" s="34">
        <f t="shared" si="3"/>
        <v>0</v>
      </c>
      <c r="HS129" s="36" t="e">
        <f>VLOOKUP(#REF!,#REF!,9,FALSE)</f>
        <v>#REF!</v>
      </c>
    </row>
    <row r="130" spans="1:227" s="34" customFormat="1" ht="15.75">
      <c r="A130" s="37"/>
      <c r="B130" s="35"/>
      <c r="C130" s="35"/>
      <c r="D130" s="39"/>
      <c r="E130" s="39"/>
      <c r="F130" s="40"/>
      <c r="G130" s="40"/>
      <c r="H130" s="40"/>
      <c r="I130" s="40"/>
      <c r="J130" s="41"/>
      <c r="K130" s="42"/>
      <c r="L130" s="33"/>
      <c r="HL130" s="35"/>
      <c r="HQ130" s="34">
        <f t="shared" si="3"/>
        <v>0</v>
      </c>
      <c r="HR130" s="34">
        <f t="shared" si="3"/>
        <v>0</v>
      </c>
      <c r="HS130" s="36" t="e">
        <f>VLOOKUP(#REF!,#REF!,9,FALSE)</f>
        <v>#REF!</v>
      </c>
    </row>
    <row r="131" spans="1:227" s="34" customFormat="1" ht="15.75">
      <c r="A131" s="37"/>
      <c r="B131" s="35"/>
      <c r="C131" s="35"/>
      <c r="D131" s="39"/>
      <c r="E131" s="39"/>
      <c r="F131" s="40"/>
      <c r="G131" s="40"/>
      <c r="H131" s="40"/>
      <c r="I131" s="40"/>
      <c r="J131" s="41"/>
      <c r="K131" s="42"/>
      <c r="L131" s="33"/>
      <c r="HL131" s="35"/>
      <c r="HQ131" s="34">
        <f aca="true" t="shared" si="4" ref="HQ131:HR161">B131</f>
        <v>0</v>
      </c>
      <c r="HR131" s="34">
        <f t="shared" si="4"/>
        <v>0</v>
      </c>
      <c r="HS131" s="36" t="e">
        <f>VLOOKUP(#REF!,#REF!,9,FALSE)</f>
        <v>#REF!</v>
      </c>
    </row>
    <row r="132" spans="1:227" s="34" customFormat="1" ht="15.75">
      <c r="A132" s="37"/>
      <c r="B132" s="35"/>
      <c r="C132" s="35"/>
      <c r="D132" s="39"/>
      <c r="E132" s="39"/>
      <c r="F132" s="40"/>
      <c r="G132" s="40"/>
      <c r="H132" s="40"/>
      <c r="I132" s="40"/>
      <c r="J132" s="41"/>
      <c r="K132" s="42"/>
      <c r="L132" s="33"/>
      <c r="HL132" s="35"/>
      <c r="HQ132" s="34">
        <f t="shared" si="4"/>
        <v>0</v>
      </c>
      <c r="HR132" s="34">
        <f t="shared" si="4"/>
        <v>0</v>
      </c>
      <c r="HS132" s="36" t="e">
        <f>VLOOKUP(#REF!,#REF!,9,FALSE)</f>
        <v>#REF!</v>
      </c>
    </row>
    <row r="133" spans="1:227" s="34" customFormat="1" ht="15.75">
      <c r="A133" s="37"/>
      <c r="B133" s="35"/>
      <c r="C133" s="35"/>
      <c r="D133" s="39"/>
      <c r="E133" s="39"/>
      <c r="F133" s="40"/>
      <c r="G133" s="40"/>
      <c r="H133" s="40"/>
      <c r="I133" s="40"/>
      <c r="J133" s="41"/>
      <c r="K133" s="42"/>
      <c r="L133" s="33"/>
      <c r="HL133" s="35"/>
      <c r="HQ133" s="34">
        <f t="shared" si="4"/>
        <v>0</v>
      </c>
      <c r="HR133" s="34">
        <f t="shared" si="4"/>
        <v>0</v>
      </c>
      <c r="HS133" s="36" t="e">
        <f>VLOOKUP(#REF!,#REF!,9,FALSE)</f>
        <v>#REF!</v>
      </c>
    </row>
    <row r="134" spans="1:227" s="34" customFormat="1" ht="15.75">
      <c r="A134" s="37"/>
      <c r="B134" s="35"/>
      <c r="C134" s="35"/>
      <c r="D134" s="39"/>
      <c r="E134" s="39"/>
      <c r="F134" s="40"/>
      <c r="G134" s="40"/>
      <c r="H134" s="40"/>
      <c r="I134" s="40"/>
      <c r="J134" s="41"/>
      <c r="K134" s="42"/>
      <c r="L134" s="33"/>
      <c r="HL134" s="35"/>
      <c r="HQ134" s="34">
        <f t="shared" si="4"/>
        <v>0</v>
      </c>
      <c r="HR134" s="34">
        <f t="shared" si="4"/>
        <v>0</v>
      </c>
      <c r="HS134" s="36" t="e">
        <f>VLOOKUP(#REF!,#REF!,9,FALSE)</f>
        <v>#REF!</v>
      </c>
    </row>
    <row r="135" spans="1:227" s="34" customFormat="1" ht="15.75">
      <c r="A135" s="37"/>
      <c r="B135" s="35"/>
      <c r="C135" s="35"/>
      <c r="D135" s="39"/>
      <c r="E135" s="39"/>
      <c r="F135" s="40"/>
      <c r="G135" s="40"/>
      <c r="H135" s="40"/>
      <c r="I135" s="40"/>
      <c r="J135" s="41"/>
      <c r="K135" s="42"/>
      <c r="L135" s="33"/>
      <c r="HL135" s="35"/>
      <c r="HQ135" s="34">
        <f t="shared" si="4"/>
        <v>0</v>
      </c>
      <c r="HR135" s="34">
        <f t="shared" si="4"/>
        <v>0</v>
      </c>
      <c r="HS135" s="36" t="e">
        <f>VLOOKUP(#REF!,#REF!,9,FALSE)</f>
        <v>#REF!</v>
      </c>
    </row>
    <row r="136" spans="1:227" s="34" customFormat="1" ht="15.75">
      <c r="A136" s="37"/>
      <c r="B136" s="35"/>
      <c r="C136" s="35"/>
      <c r="D136" s="39"/>
      <c r="E136" s="39"/>
      <c r="F136" s="40"/>
      <c r="G136" s="40"/>
      <c r="H136" s="40"/>
      <c r="I136" s="40"/>
      <c r="J136" s="41"/>
      <c r="K136" s="42"/>
      <c r="L136" s="33"/>
      <c r="HL136" s="35"/>
      <c r="HQ136" s="34">
        <f t="shared" si="4"/>
        <v>0</v>
      </c>
      <c r="HR136" s="34">
        <f t="shared" si="4"/>
        <v>0</v>
      </c>
      <c r="HS136" s="36" t="e">
        <f>VLOOKUP(#REF!,#REF!,9,FALSE)</f>
        <v>#REF!</v>
      </c>
    </row>
    <row r="137" spans="1:227" s="34" customFormat="1" ht="15.75">
      <c r="A137" s="37"/>
      <c r="B137" s="35"/>
      <c r="C137" s="35"/>
      <c r="D137" s="39"/>
      <c r="E137" s="39"/>
      <c r="F137" s="40"/>
      <c r="G137" s="40"/>
      <c r="H137" s="40"/>
      <c r="I137" s="40"/>
      <c r="J137" s="41"/>
      <c r="K137" s="42"/>
      <c r="L137" s="33"/>
      <c r="HL137" s="35"/>
      <c r="HQ137" s="34">
        <f t="shared" si="4"/>
        <v>0</v>
      </c>
      <c r="HR137" s="34">
        <f t="shared" si="4"/>
        <v>0</v>
      </c>
      <c r="HS137" s="36" t="e">
        <f>VLOOKUP(#REF!,#REF!,9,FALSE)</f>
        <v>#REF!</v>
      </c>
    </row>
    <row r="138" spans="1:227" s="34" customFormat="1" ht="15.75">
      <c r="A138" s="37"/>
      <c r="B138" s="35"/>
      <c r="C138" s="35"/>
      <c r="D138" s="39"/>
      <c r="E138" s="39"/>
      <c r="F138" s="40"/>
      <c r="G138" s="40"/>
      <c r="H138" s="40"/>
      <c r="I138" s="40"/>
      <c r="J138" s="41"/>
      <c r="K138" s="42"/>
      <c r="L138" s="33"/>
      <c r="HL138" s="35"/>
      <c r="HQ138" s="34">
        <f t="shared" si="4"/>
        <v>0</v>
      </c>
      <c r="HR138" s="34">
        <f t="shared" si="4"/>
        <v>0</v>
      </c>
      <c r="HS138" s="36" t="e">
        <f>VLOOKUP(#REF!,#REF!,9,FALSE)</f>
        <v>#REF!</v>
      </c>
    </row>
    <row r="139" spans="1:227" s="34" customFormat="1" ht="15.75">
      <c r="A139" s="37"/>
      <c r="B139" s="35"/>
      <c r="C139" s="35"/>
      <c r="D139" s="39"/>
      <c r="E139" s="39"/>
      <c r="F139" s="40"/>
      <c r="G139" s="40"/>
      <c r="H139" s="40"/>
      <c r="I139" s="40"/>
      <c r="J139" s="41"/>
      <c r="K139" s="42"/>
      <c r="L139" s="33"/>
      <c r="HL139" s="35"/>
      <c r="HQ139" s="34">
        <f t="shared" si="4"/>
        <v>0</v>
      </c>
      <c r="HR139" s="34">
        <f t="shared" si="4"/>
        <v>0</v>
      </c>
      <c r="HS139" s="36" t="e">
        <f>VLOOKUP(#REF!,#REF!,9,FALSE)</f>
        <v>#REF!</v>
      </c>
    </row>
    <row r="140" spans="1:227" s="34" customFormat="1" ht="15.75">
      <c r="A140" s="37"/>
      <c r="B140" s="35"/>
      <c r="C140" s="35"/>
      <c r="D140" s="39"/>
      <c r="E140" s="39"/>
      <c r="F140" s="40"/>
      <c r="G140" s="40"/>
      <c r="H140" s="40"/>
      <c r="I140" s="40"/>
      <c r="J140" s="41"/>
      <c r="K140" s="42"/>
      <c r="L140" s="33"/>
      <c r="HL140" s="35"/>
      <c r="HQ140" s="34">
        <f t="shared" si="4"/>
        <v>0</v>
      </c>
      <c r="HR140" s="34">
        <f t="shared" si="4"/>
        <v>0</v>
      </c>
      <c r="HS140" s="36" t="e">
        <f>VLOOKUP(#REF!,#REF!,9,FALSE)</f>
        <v>#REF!</v>
      </c>
    </row>
    <row r="141" spans="1:227" s="34" customFormat="1" ht="15.75">
      <c r="A141" s="37"/>
      <c r="B141" s="35"/>
      <c r="C141" s="35"/>
      <c r="D141" s="39"/>
      <c r="E141" s="39"/>
      <c r="F141" s="40"/>
      <c r="G141" s="40"/>
      <c r="H141" s="40"/>
      <c r="I141" s="40"/>
      <c r="J141" s="41"/>
      <c r="K141" s="42"/>
      <c r="L141" s="33"/>
      <c r="HL141" s="35"/>
      <c r="HQ141" s="34">
        <f t="shared" si="4"/>
        <v>0</v>
      </c>
      <c r="HR141" s="34">
        <f t="shared" si="4"/>
        <v>0</v>
      </c>
      <c r="HS141" s="36" t="e">
        <f>VLOOKUP(#REF!,#REF!,9,FALSE)</f>
        <v>#REF!</v>
      </c>
    </row>
    <row r="142" spans="1:227" s="34" customFormat="1" ht="15.75">
      <c r="A142" s="37"/>
      <c r="B142" s="35"/>
      <c r="C142" s="35"/>
      <c r="D142" s="39"/>
      <c r="E142" s="39"/>
      <c r="F142" s="40"/>
      <c r="G142" s="40"/>
      <c r="H142" s="40"/>
      <c r="I142" s="40"/>
      <c r="J142" s="41"/>
      <c r="K142" s="42"/>
      <c r="L142" s="33"/>
      <c r="HL142" s="35"/>
      <c r="HQ142" s="34">
        <f t="shared" si="4"/>
        <v>0</v>
      </c>
      <c r="HR142" s="34">
        <f t="shared" si="4"/>
        <v>0</v>
      </c>
      <c r="HS142" s="36" t="e">
        <f>VLOOKUP(#REF!,#REF!,9,FALSE)</f>
        <v>#REF!</v>
      </c>
    </row>
    <row r="143" spans="1:227" s="34" customFormat="1" ht="15.75">
      <c r="A143" s="37"/>
      <c r="B143" s="35"/>
      <c r="C143" s="35"/>
      <c r="D143" s="39"/>
      <c r="E143" s="39"/>
      <c r="F143" s="40"/>
      <c r="G143" s="40"/>
      <c r="H143" s="40"/>
      <c r="I143" s="40"/>
      <c r="J143" s="41"/>
      <c r="K143" s="42"/>
      <c r="L143" s="33"/>
      <c r="HL143" s="35"/>
      <c r="HQ143" s="34">
        <f t="shared" si="4"/>
        <v>0</v>
      </c>
      <c r="HR143" s="34">
        <f t="shared" si="4"/>
        <v>0</v>
      </c>
      <c r="HS143" s="36" t="e">
        <f>VLOOKUP(#REF!,#REF!,9,FALSE)</f>
        <v>#REF!</v>
      </c>
    </row>
    <row r="144" spans="1:227" s="34" customFormat="1" ht="15.75">
      <c r="A144" s="37"/>
      <c r="B144" s="35"/>
      <c r="C144" s="35"/>
      <c r="D144" s="39"/>
      <c r="E144" s="39"/>
      <c r="F144" s="40"/>
      <c r="G144" s="40"/>
      <c r="H144" s="40"/>
      <c r="I144" s="40"/>
      <c r="J144" s="41"/>
      <c r="K144" s="42"/>
      <c r="L144" s="33"/>
      <c r="HL144" s="35"/>
      <c r="HQ144" s="34">
        <f t="shared" si="4"/>
        <v>0</v>
      </c>
      <c r="HR144" s="34">
        <f t="shared" si="4"/>
        <v>0</v>
      </c>
      <c r="HS144" s="36" t="e">
        <f>VLOOKUP(#REF!,#REF!,9,FALSE)</f>
        <v>#REF!</v>
      </c>
    </row>
    <row r="145" spans="1:227" s="34" customFormat="1" ht="15.75">
      <c r="A145" s="37"/>
      <c r="B145" s="35"/>
      <c r="C145" s="35"/>
      <c r="D145" s="39"/>
      <c r="E145" s="39"/>
      <c r="F145" s="40"/>
      <c r="G145" s="40"/>
      <c r="H145" s="40"/>
      <c r="I145" s="40"/>
      <c r="J145" s="41"/>
      <c r="K145" s="42"/>
      <c r="L145" s="33"/>
      <c r="HL145" s="35"/>
      <c r="HQ145" s="34">
        <f t="shared" si="4"/>
        <v>0</v>
      </c>
      <c r="HR145" s="34">
        <f t="shared" si="4"/>
        <v>0</v>
      </c>
      <c r="HS145" s="36" t="e">
        <f>VLOOKUP(#REF!,#REF!,9,FALSE)</f>
        <v>#REF!</v>
      </c>
    </row>
    <row r="146" spans="1:227" s="34" customFormat="1" ht="15.75">
      <c r="A146" s="37"/>
      <c r="B146" s="35"/>
      <c r="C146" s="35"/>
      <c r="D146" s="39"/>
      <c r="E146" s="39"/>
      <c r="F146" s="40"/>
      <c r="G146" s="40"/>
      <c r="H146" s="40"/>
      <c r="I146" s="40"/>
      <c r="J146" s="41"/>
      <c r="K146" s="42"/>
      <c r="L146" s="33"/>
      <c r="HL146" s="35"/>
      <c r="HQ146" s="34">
        <f t="shared" si="4"/>
        <v>0</v>
      </c>
      <c r="HR146" s="34">
        <f t="shared" si="4"/>
        <v>0</v>
      </c>
      <c r="HS146" s="36" t="e">
        <f>VLOOKUP(#REF!,#REF!,9,FALSE)</f>
        <v>#REF!</v>
      </c>
    </row>
    <row r="147" spans="1:227" s="34" customFormat="1" ht="15.75">
      <c r="A147" s="37"/>
      <c r="B147" s="35"/>
      <c r="C147" s="35"/>
      <c r="D147" s="39"/>
      <c r="E147" s="39"/>
      <c r="F147" s="40"/>
      <c r="G147" s="40"/>
      <c r="H147" s="40"/>
      <c r="I147" s="40"/>
      <c r="J147" s="41"/>
      <c r="K147" s="42"/>
      <c r="L147" s="33"/>
      <c r="HL147" s="35"/>
      <c r="HQ147" s="34">
        <f t="shared" si="4"/>
        <v>0</v>
      </c>
      <c r="HR147" s="34">
        <f t="shared" si="4"/>
        <v>0</v>
      </c>
      <c r="HS147" s="36" t="e">
        <f>VLOOKUP(#REF!,#REF!,9,FALSE)</f>
        <v>#REF!</v>
      </c>
    </row>
    <row r="148" spans="1:227" s="34" customFormat="1" ht="15.75">
      <c r="A148" s="37"/>
      <c r="B148" s="35"/>
      <c r="C148" s="35"/>
      <c r="D148" s="39"/>
      <c r="E148" s="39"/>
      <c r="F148" s="40"/>
      <c r="G148" s="40"/>
      <c r="H148" s="40"/>
      <c r="I148" s="40"/>
      <c r="J148" s="41"/>
      <c r="K148" s="42"/>
      <c r="L148" s="33"/>
      <c r="HL148" s="35"/>
      <c r="HQ148" s="34">
        <f t="shared" si="4"/>
        <v>0</v>
      </c>
      <c r="HR148" s="34">
        <f t="shared" si="4"/>
        <v>0</v>
      </c>
      <c r="HS148" s="36" t="e">
        <f>VLOOKUP(#REF!,#REF!,9,FALSE)</f>
        <v>#REF!</v>
      </c>
    </row>
    <row r="149" spans="1:227" s="34" customFormat="1" ht="15.75">
      <c r="A149" s="37"/>
      <c r="B149" s="35"/>
      <c r="C149" s="35"/>
      <c r="D149" s="39"/>
      <c r="E149" s="39"/>
      <c r="F149" s="40"/>
      <c r="G149" s="40"/>
      <c r="H149" s="40"/>
      <c r="I149" s="40"/>
      <c r="J149" s="41"/>
      <c r="K149" s="42"/>
      <c r="L149" s="33"/>
      <c r="HL149" s="35"/>
      <c r="HQ149" s="34">
        <f t="shared" si="4"/>
        <v>0</v>
      </c>
      <c r="HR149" s="34">
        <f t="shared" si="4"/>
        <v>0</v>
      </c>
      <c r="HS149" s="36" t="e">
        <f>VLOOKUP(#REF!,#REF!,9,FALSE)</f>
        <v>#REF!</v>
      </c>
    </row>
    <row r="150" spans="1:227" s="34" customFormat="1" ht="15.75">
      <c r="A150" s="37"/>
      <c r="B150" s="35"/>
      <c r="C150" s="35"/>
      <c r="D150" s="39"/>
      <c r="E150" s="39"/>
      <c r="F150" s="40"/>
      <c r="G150" s="40"/>
      <c r="H150" s="40"/>
      <c r="I150" s="40"/>
      <c r="J150" s="41"/>
      <c r="K150" s="42"/>
      <c r="L150" s="33"/>
      <c r="HL150" s="35"/>
      <c r="HQ150" s="34">
        <f t="shared" si="4"/>
        <v>0</v>
      </c>
      <c r="HR150" s="34">
        <f t="shared" si="4"/>
        <v>0</v>
      </c>
      <c r="HS150" s="36" t="e">
        <f>VLOOKUP(#REF!,#REF!,9,FALSE)</f>
        <v>#REF!</v>
      </c>
    </row>
    <row r="151" spans="1:227" s="34" customFormat="1" ht="15.75">
      <c r="A151" s="37"/>
      <c r="B151" s="35"/>
      <c r="C151" s="35"/>
      <c r="D151" s="39"/>
      <c r="E151" s="39"/>
      <c r="F151" s="40"/>
      <c r="G151" s="40"/>
      <c r="H151" s="40"/>
      <c r="I151" s="40"/>
      <c r="J151" s="41"/>
      <c r="K151" s="42"/>
      <c r="L151" s="33"/>
      <c r="HL151" s="35"/>
      <c r="HQ151" s="34">
        <f t="shared" si="4"/>
        <v>0</v>
      </c>
      <c r="HR151" s="34">
        <f t="shared" si="4"/>
        <v>0</v>
      </c>
      <c r="HS151" s="36" t="e">
        <f>VLOOKUP(#REF!,#REF!,9,FALSE)</f>
        <v>#REF!</v>
      </c>
    </row>
    <row r="152" spans="1:227" s="34" customFormat="1" ht="15.75">
      <c r="A152" s="37"/>
      <c r="B152" s="35"/>
      <c r="C152" s="35"/>
      <c r="D152" s="39"/>
      <c r="E152" s="39"/>
      <c r="F152" s="40"/>
      <c r="G152" s="40"/>
      <c r="H152" s="40"/>
      <c r="I152" s="40"/>
      <c r="J152" s="41"/>
      <c r="K152" s="42"/>
      <c r="L152" s="33"/>
      <c r="HL152" s="35"/>
      <c r="HQ152" s="34">
        <f t="shared" si="4"/>
        <v>0</v>
      </c>
      <c r="HR152" s="34">
        <f t="shared" si="4"/>
        <v>0</v>
      </c>
      <c r="HS152" s="36" t="e">
        <f>VLOOKUP(#REF!,#REF!,9,FALSE)</f>
        <v>#REF!</v>
      </c>
    </row>
    <row r="153" spans="1:227" s="34" customFormat="1" ht="15.75">
      <c r="A153" s="37"/>
      <c r="B153" s="35"/>
      <c r="C153" s="35"/>
      <c r="D153" s="39"/>
      <c r="E153" s="39"/>
      <c r="F153" s="40"/>
      <c r="G153" s="40"/>
      <c r="H153" s="40"/>
      <c r="I153" s="40"/>
      <c r="J153" s="41"/>
      <c r="K153" s="42"/>
      <c r="L153" s="33"/>
      <c r="HL153" s="35"/>
      <c r="HQ153" s="34">
        <f t="shared" si="4"/>
        <v>0</v>
      </c>
      <c r="HR153" s="34">
        <f t="shared" si="4"/>
        <v>0</v>
      </c>
      <c r="HS153" s="36" t="e">
        <f>VLOOKUP(#REF!,#REF!,9,FALSE)</f>
        <v>#REF!</v>
      </c>
    </row>
    <row r="154" spans="1:227" s="34" customFormat="1" ht="15.75">
      <c r="A154" s="37"/>
      <c r="B154" s="35"/>
      <c r="C154" s="35"/>
      <c r="D154" s="39"/>
      <c r="E154" s="39"/>
      <c r="F154" s="40"/>
      <c r="G154" s="40"/>
      <c r="H154" s="40"/>
      <c r="I154" s="40"/>
      <c r="J154" s="41"/>
      <c r="K154" s="42"/>
      <c r="L154" s="33"/>
      <c r="HL154" s="35"/>
      <c r="HQ154" s="34">
        <f t="shared" si="4"/>
        <v>0</v>
      </c>
      <c r="HR154" s="34">
        <f t="shared" si="4"/>
        <v>0</v>
      </c>
      <c r="HS154" s="36" t="e">
        <f>VLOOKUP(#REF!,#REF!,9,FALSE)</f>
        <v>#REF!</v>
      </c>
    </row>
    <row r="155" spans="1:227" s="34" customFormat="1" ht="15.75">
      <c r="A155" s="37"/>
      <c r="B155" s="35"/>
      <c r="C155" s="35"/>
      <c r="D155" s="39"/>
      <c r="E155" s="39"/>
      <c r="F155" s="40"/>
      <c r="G155" s="40"/>
      <c r="H155" s="40"/>
      <c r="I155" s="40"/>
      <c r="J155" s="41"/>
      <c r="K155" s="42"/>
      <c r="L155" s="33"/>
      <c r="HL155" s="35"/>
      <c r="HQ155" s="34">
        <f t="shared" si="4"/>
        <v>0</v>
      </c>
      <c r="HR155" s="34">
        <f t="shared" si="4"/>
        <v>0</v>
      </c>
      <c r="HS155" s="36" t="e">
        <f>VLOOKUP(#REF!,#REF!,9,FALSE)</f>
        <v>#REF!</v>
      </c>
    </row>
    <row r="156" spans="1:227" s="34" customFormat="1" ht="15.75">
      <c r="A156" s="37"/>
      <c r="B156" s="35"/>
      <c r="C156" s="35"/>
      <c r="D156" s="39"/>
      <c r="E156" s="39"/>
      <c r="F156" s="40"/>
      <c r="G156" s="40"/>
      <c r="H156" s="40"/>
      <c r="I156" s="40"/>
      <c r="J156" s="41"/>
      <c r="K156" s="42"/>
      <c r="L156" s="33"/>
      <c r="HL156" s="35"/>
      <c r="HQ156" s="34">
        <f t="shared" si="4"/>
        <v>0</v>
      </c>
      <c r="HR156" s="34">
        <f t="shared" si="4"/>
        <v>0</v>
      </c>
      <c r="HS156" s="36" t="e">
        <f>VLOOKUP(#REF!,#REF!,9,FALSE)</f>
        <v>#REF!</v>
      </c>
    </row>
    <row r="157" spans="1:227" s="34" customFormat="1" ht="15.75">
      <c r="A157" s="37"/>
      <c r="B157" s="35"/>
      <c r="C157" s="35"/>
      <c r="D157" s="39"/>
      <c r="E157" s="39"/>
      <c r="F157" s="40"/>
      <c r="G157" s="40"/>
      <c r="H157" s="40"/>
      <c r="I157" s="40"/>
      <c r="J157" s="41"/>
      <c r="K157" s="42"/>
      <c r="L157" s="33"/>
      <c r="HL157" s="35"/>
      <c r="HQ157" s="34">
        <f t="shared" si="4"/>
        <v>0</v>
      </c>
      <c r="HR157" s="34">
        <f t="shared" si="4"/>
        <v>0</v>
      </c>
      <c r="HS157" s="36" t="e">
        <f>VLOOKUP(#REF!,#REF!,9,FALSE)</f>
        <v>#REF!</v>
      </c>
    </row>
    <row r="158" spans="1:227" ht="15.75">
      <c r="A158" s="37" t="e">
        <f>IF(#REF!=0,"",A157+1)</f>
        <v>#REF!</v>
      </c>
      <c r="B158" s="35"/>
      <c r="C158" s="35"/>
      <c r="D158" s="39" t="e">
        <f>IF(#REF!=0,"",VLOOKUP(#REF!,#REF!,4,FALSE))</f>
        <v>#REF!</v>
      </c>
      <c r="E158" s="39" t="e">
        <f>IF(#REF!=0,"",VLOOKUP(#REF!,#REF!,5,FALSE))</f>
        <v>#REF!</v>
      </c>
      <c r="F158" s="40"/>
      <c r="G158" s="40"/>
      <c r="H158" s="40"/>
      <c r="I158" s="40"/>
      <c r="J158" s="41"/>
      <c r="K158" s="42"/>
      <c r="L158" s="33"/>
      <c r="HL158" s="35"/>
      <c r="HQ158" s="34">
        <f t="shared" si="4"/>
        <v>0</v>
      </c>
      <c r="HR158" s="34">
        <f t="shared" si="4"/>
        <v>0</v>
      </c>
      <c r="HS158" s="36" t="e">
        <f>VLOOKUP(#REF!,#REF!,9,FALSE)</f>
        <v>#REF!</v>
      </c>
    </row>
    <row r="159" spans="1:227" ht="15.75">
      <c r="A159" s="37" t="e">
        <f>IF(#REF!=0,"",A158+1)</f>
        <v>#REF!</v>
      </c>
      <c r="B159" s="35"/>
      <c r="C159" s="35"/>
      <c r="D159" s="39" t="e">
        <f>IF(#REF!=0,"",VLOOKUP(#REF!,#REF!,4,FALSE))</f>
        <v>#REF!</v>
      </c>
      <c r="E159" s="39" t="e">
        <f>IF(#REF!=0,"",VLOOKUP(#REF!,#REF!,5,FALSE))</f>
        <v>#REF!</v>
      </c>
      <c r="F159" s="40"/>
      <c r="G159" s="40"/>
      <c r="H159" s="40"/>
      <c r="I159" s="40"/>
      <c r="J159" s="41"/>
      <c r="K159" s="42"/>
      <c r="L159" s="33"/>
      <c r="HL159" s="35"/>
      <c r="HQ159" s="34">
        <f t="shared" si="4"/>
        <v>0</v>
      </c>
      <c r="HR159" s="34">
        <f t="shared" si="4"/>
        <v>0</v>
      </c>
      <c r="HS159" s="36" t="e">
        <f>VLOOKUP(#REF!,#REF!,9,FALSE)</f>
        <v>#REF!</v>
      </c>
    </row>
    <row r="160" spans="1:227" ht="15.75">
      <c r="A160" s="37" t="e">
        <f>IF(#REF!=0,"",A159+1)</f>
        <v>#REF!</v>
      </c>
      <c r="B160" s="35"/>
      <c r="C160" s="35"/>
      <c r="D160" s="39" t="e">
        <f>IF(#REF!=0,"",VLOOKUP(#REF!,#REF!,4,FALSE))</f>
        <v>#REF!</v>
      </c>
      <c r="E160" s="39" t="e">
        <f>IF(#REF!=0,"",VLOOKUP(#REF!,#REF!,5,FALSE))</f>
        <v>#REF!</v>
      </c>
      <c r="F160" s="40"/>
      <c r="G160" s="40"/>
      <c r="H160" s="40"/>
      <c r="I160" s="40"/>
      <c r="J160" s="41"/>
      <c r="K160" s="42"/>
      <c r="L160" s="33"/>
      <c r="HL160" s="35"/>
      <c r="HQ160" s="34">
        <f t="shared" si="4"/>
        <v>0</v>
      </c>
      <c r="HR160" s="34">
        <f t="shared" si="4"/>
        <v>0</v>
      </c>
      <c r="HS160" s="36" t="e">
        <f>VLOOKUP(#REF!,#REF!,9,FALSE)</f>
        <v>#REF!</v>
      </c>
    </row>
    <row r="161" spans="1:227" ht="15.75">
      <c r="A161" s="37" t="e">
        <f>IF(#REF!=0,"",A160+1)</f>
        <v>#REF!</v>
      </c>
      <c r="B161" s="35"/>
      <c r="C161" s="35"/>
      <c r="D161" s="39" t="e">
        <f>IF(#REF!=0,"",VLOOKUP(#REF!,#REF!,4,FALSE))</f>
        <v>#REF!</v>
      </c>
      <c r="E161" s="39" t="e">
        <f>IF(#REF!=0,"",VLOOKUP(#REF!,#REF!,5,FALSE))</f>
        <v>#REF!</v>
      </c>
      <c r="F161" s="40"/>
      <c r="G161" s="40"/>
      <c r="H161" s="40"/>
      <c r="I161" s="40"/>
      <c r="J161" s="41"/>
      <c r="K161" s="42"/>
      <c r="L161" s="33"/>
      <c r="HL161" s="35"/>
      <c r="HQ161" s="34">
        <f t="shared" si="4"/>
        <v>0</v>
      </c>
      <c r="HR161" s="34">
        <f t="shared" si="4"/>
        <v>0</v>
      </c>
      <c r="HS161" s="36" t="e">
        <f>VLOOKUP(#REF!,#REF!,9,FALSE)</f>
        <v>#REF!</v>
      </c>
    </row>
  </sheetData>
  <sheetProtection/>
  <conditionalFormatting sqref="B3:B5 B20:B161 B11:B15">
    <cfRule type="expression" priority="10" dxfId="35" stopIfTrue="1">
      <formula>HS3=0</formula>
    </cfRule>
    <cfRule type="expression" priority="11" dxfId="35" stopIfTrue="1">
      <formula>HS3="X"</formula>
    </cfRule>
    <cfRule type="expression" priority="12" dxfId="35" stopIfTrue="1">
      <formula>HS3="0"</formula>
    </cfRule>
  </conditionalFormatting>
  <conditionalFormatting sqref="L2:L161 F3:I16 F18:I161">
    <cfRule type="cellIs" priority="20" dxfId="36" operator="between">
      <formula>20</formula>
      <formula>24</formula>
    </cfRule>
  </conditionalFormatting>
  <conditionalFormatting sqref="L2:L161 F3:I16 F18:I161">
    <cfRule type="cellIs" priority="17" dxfId="37" operator="equal">
      <formula>18</formula>
    </cfRule>
    <cfRule type="cellIs" priority="18" dxfId="38" operator="equal">
      <formula>19</formula>
    </cfRule>
    <cfRule type="cellIs" priority="19" dxfId="35" operator="between">
      <formula>25</formula>
      <formula>29</formula>
    </cfRule>
  </conditionalFormatting>
  <conditionalFormatting sqref="K3:K12 K16 K18:K161">
    <cfRule type="cellIs" priority="13" dxfId="35" operator="between">
      <formula>24.5</formula>
      <formula>29.49</formula>
    </cfRule>
    <cfRule type="cellIs" priority="14" dxfId="36" operator="between">
      <formula>19.5</formula>
      <formula>24.49</formula>
    </cfRule>
    <cfRule type="cellIs" priority="15" dxfId="38" operator="between">
      <formula>18.5</formula>
      <formula>19.49</formula>
    </cfRule>
    <cfRule type="cellIs" priority="16" dxfId="37" operator="between">
      <formula>18</formula>
      <formula>18.49</formula>
    </cfRule>
  </conditionalFormatting>
  <conditionalFormatting sqref="B10">
    <cfRule type="expression" priority="24" dxfId="35" stopIfTrue="1">
      <formula>HG10=0</formula>
    </cfRule>
    <cfRule type="expression" priority="25" dxfId="35" stopIfTrue="1">
      <formula>HG10="X"</formula>
    </cfRule>
    <cfRule type="expression" priority="26" dxfId="35" stopIfTrue="1">
      <formula>HG10="0"</formula>
    </cfRule>
  </conditionalFormatting>
  <conditionalFormatting sqref="B18:B22">
    <cfRule type="expression" priority="27" dxfId="35" stopIfTrue="1">
      <formula>HS15=0</formula>
    </cfRule>
    <cfRule type="expression" priority="28" dxfId="35" stopIfTrue="1">
      <formula>HS15="X"</formula>
    </cfRule>
    <cfRule type="expression" priority="29" dxfId="35" stopIfTrue="1">
      <formula>HS15="0"</formula>
    </cfRule>
  </conditionalFormatting>
  <conditionalFormatting sqref="B6">
    <cfRule type="expression" priority="46" dxfId="35" stopIfTrue="1">
      <formula>HG8=0</formula>
    </cfRule>
    <cfRule type="expression" priority="47" dxfId="35" stopIfTrue="1">
      <formula>HG8="X"</formula>
    </cfRule>
    <cfRule type="expression" priority="48" dxfId="35" stopIfTrue="1">
      <formula>HG8="0"</formula>
    </cfRule>
  </conditionalFormatting>
  <conditionalFormatting sqref="B8">
    <cfRule type="expression" priority="52" dxfId="35" stopIfTrue="1">
      <formula>HG9=0</formula>
    </cfRule>
    <cfRule type="expression" priority="53" dxfId="35" stopIfTrue="1">
      <formula>HG9="X"</formula>
    </cfRule>
    <cfRule type="expression" priority="54" dxfId="35" stopIfTrue="1">
      <formula>HG9="0"</formula>
    </cfRule>
  </conditionalFormatting>
  <conditionalFormatting sqref="B9">
    <cfRule type="expression" priority="55" dxfId="35" stopIfTrue="1">
      <formula>HS7=0</formula>
    </cfRule>
    <cfRule type="expression" priority="56" dxfId="35" stopIfTrue="1">
      <formula>HS7="X"</formula>
    </cfRule>
    <cfRule type="expression" priority="57" dxfId="35" stopIfTrue="1">
      <formula>HS7="0"</formula>
    </cfRule>
  </conditionalFormatting>
  <printOptions/>
  <pageMargins left="0.7" right="0.7" top="0.787401575" bottom="0.787401575" header="0.3" footer="0.3"/>
  <pageSetup horizontalDpi="300" verticalDpi="300" orientation="portrait" paperSize="9" r:id="rId1"/>
  <ignoredErrors>
    <ignoredError sqref="F2:I2 F16:I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D161"/>
  <sheetViews>
    <sheetView zoomScale="115" zoomScaleNormal="115" zoomScalePageLayoutView="0" workbookViewId="0" topLeftCell="A1">
      <selection activeCell="D13" sqref="D13"/>
    </sheetView>
  </sheetViews>
  <sheetFormatPr defaultColWidth="4.7109375" defaultRowHeight="15"/>
  <cols>
    <col min="1" max="1" width="4.7109375" style="1" customWidth="1"/>
    <col min="2" max="2" width="3.7109375" style="10" customWidth="1"/>
    <col min="3" max="4" width="20.7109375" style="1" customWidth="1"/>
    <col min="5" max="5" width="6.7109375" style="27" customWidth="1"/>
    <col min="6" max="7" width="3.7109375" style="1" customWidth="1"/>
    <col min="8" max="11" width="3.7109375" style="27" customWidth="1"/>
    <col min="12" max="12" width="5.7109375" style="1" customWidth="1"/>
    <col min="13" max="13" width="6.7109375" style="1" customWidth="1"/>
    <col min="14" max="15" width="3.7109375" style="1" customWidth="1"/>
    <col min="16" max="16" width="1.28515625" style="16" customWidth="1"/>
    <col min="17" max="17" width="6.7109375" style="1" customWidth="1"/>
    <col min="18" max="230" width="9.140625" style="1" customWidth="1"/>
    <col min="231" max="235" width="4.7109375" style="15" customWidth="1"/>
    <col min="236" max="237" width="20.7109375" style="15" customWidth="1"/>
    <col min="238" max="238" width="4.140625" style="10" customWidth="1"/>
    <col min="239" max="16384" width="4.7109375" style="1" customWidth="1"/>
  </cols>
  <sheetData>
    <row r="1" spans="1:230" ht="15">
      <c r="A1" s="3" t="s">
        <v>5</v>
      </c>
      <c r="B1" s="8" t="s">
        <v>11</v>
      </c>
      <c r="C1" s="3" t="s">
        <v>6</v>
      </c>
      <c r="D1" s="3" t="s">
        <v>2</v>
      </c>
      <c r="E1" s="4" t="s">
        <v>3</v>
      </c>
      <c r="F1" s="3" t="s">
        <v>4</v>
      </c>
      <c r="G1" s="3" t="s">
        <v>7</v>
      </c>
      <c r="H1" s="3" t="s">
        <v>13</v>
      </c>
      <c r="I1" s="3" t="s">
        <v>14</v>
      </c>
      <c r="J1" s="3" t="s">
        <v>15</v>
      </c>
      <c r="K1" s="3" t="s">
        <v>12</v>
      </c>
      <c r="L1" s="3" t="s">
        <v>8</v>
      </c>
      <c r="M1" s="5" t="s">
        <v>9</v>
      </c>
      <c r="N1" s="3" t="s">
        <v>0</v>
      </c>
      <c r="O1" s="3" t="s">
        <v>1</v>
      </c>
      <c r="P1" s="12"/>
      <c r="HV1" s="11" t="s">
        <v>16</v>
      </c>
    </row>
    <row r="2" spans="1:238" s="16" customFormat="1" ht="15">
      <c r="A2" s="6">
        <f>IF(E2=0,"",1)</f>
        <v>1</v>
      </c>
      <c r="B2" s="44">
        <v>6</v>
      </c>
      <c r="C2" s="22" t="s">
        <v>76</v>
      </c>
      <c r="D2" s="22" t="s">
        <v>77</v>
      </c>
      <c r="E2" s="23">
        <v>2672</v>
      </c>
      <c r="F2" s="24" t="s">
        <v>68</v>
      </c>
      <c r="G2" s="24" t="s">
        <v>68</v>
      </c>
      <c r="H2" s="25">
        <v>23</v>
      </c>
      <c r="I2" s="25">
        <v>20</v>
      </c>
      <c r="J2" s="25">
        <v>21</v>
      </c>
      <c r="K2" s="25">
        <v>21</v>
      </c>
      <c r="L2" s="26">
        <f aca="true" t="shared" si="0" ref="L2:L10">IF(E2=0,"",SUM(H2:K2))</f>
        <v>85</v>
      </c>
      <c r="M2" s="7">
        <f aca="true" t="shared" si="1" ref="M2:M10">IF(E2=0,"",+L2/COUNT(H2:K2))</f>
        <v>21.25</v>
      </c>
      <c r="N2" s="26">
        <f aca="true" t="shared" si="2" ref="N2:N10">IF(E2=0,"",MAX($H2:$K2)-MIN($H2:$K2))</f>
        <v>3</v>
      </c>
      <c r="O2" s="26">
        <f aca="true" t="shared" si="3" ref="O2:O10">IF(E2=0,"",LARGE($H2:$K2,2)-SMALL($H2:$K2,2))</f>
        <v>0</v>
      </c>
      <c r="P2" s="14"/>
      <c r="S2" s="17"/>
      <c r="HW2" s="18">
        <v>1</v>
      </c>
      <c r="HX2" s="19">
        <v>5</v>
      </c>
      <c r="HY2" s="19">
        <v>1</v>
      </c>
      <c r="HZ2" s="19">
        <v>5</v>
      </c>
      <c r="IA2" s="19">
        <v>5</v>
      </c>
      <c r="IB2" s="19" t="str">
        <f>C2</f>
        <v>Straško Marián</v>
      </c>
      <c r="IC2" s="19" t="str">
        <f>D2</f>
        <v>MGC Olomouc</v>
      </c>
      <c r="ID2" s="20" t="e">
        <f>VLOOKUP(E2,#REF!,9,FALSE)</f>
        <v>#REF!</v>
      </c>
    </row>
    <row r="3" spans="1:238" s="16" customFormat="1" ht="15">
      <c r="A3" s="6">
        <f aca="true" t="shared" si="4" ref="A3:A34">IF(E3=0,"",A2+1)</f>
        <v>2</v>
      </c>
      <c r="B3" s="44">
        <v>7</v>
      </c>
      <c r="C3" s="21" t="s">
        <v>78</v>
      </c>
      <c r="D3" s="22" t="s">
        <v>79</v>
      </c>
      <c r="E3" s="23">
        <v>3001</v>
      </c>
      <c r="F3" s="24" t="s">
        <v>68</v>
      </c>
      <c r="G3" s="24" t="s">
        <v>68</v>
      </c>
      <c r="H3" s="25">
        <v>24</v>
      </c>
      <c r="I3" s="25">
        <v>23</v>
      </c>
      <c r="J3" s="25">
        <v>19</v>
      </c>
      <c r="K3" s="25">
        <v>21</v>
      </c>
      <c r="L3" s="26">
        <f t="shared" si="0"/>
        <v>87</v>
      </c>
      <c r="M3" s="7">
        <f t="shared" si="1"/>
        <v>21.75</v>
      </c>
      <c r="N3" s="26">
        <f t="shared" si="2"/>
        <v>5</v>
      </c>
      <c r="O3" s="26">
        <f t="shared" si="3"/>
        <v>2</v>
      </c>
      <c r="P3" s="14"/>
      <c r="S3" s="17"/>
      <c r="HW3" s="18">
        <v>2</v>
      </c>
      <c r="HX3" s="19">
        <v>1</v>
      </c>
      <c r="HY3" s="19"/>
      <c r="HZ3" s="19"/>
      <c r="IA3" s="19"/>
      <c r="IB3" s="19" t="str">
        <f aca="true" t="shared" si="5" ref="IB3:IB66">C3</f>
        <v>Skoupý Martin</v>
      </c>
      <c r="IC3" s="19" t="str">
        <f aca="true" t="shared" si="6" ref="IC3:IC66">D3</f>
        <v>SK TEMPO Praha</v>
      </c>
      <c r="ID3" s="20" t="e">
        <f>VLOOKUP(E3,#REF!,9,FALSE)</f>
        <v>#REF!</v>
      </c>
    </row>
    <row r="4" spans="1:238" s="16" customFormat="1" ht="15">
      <c r="A4" s="6">
        <f t="shared" si="4"/>
        <v>3</v>
      </c>
      <c r="B4" s="44">
        <v>3</v>
      </c>
      <c r="C4" s="22" t="s">
        <v>92</v>
      </c>
      <c r="D4" s="22" t="s">
        <v>80</v>
      </c>
      <c r="E4" s="23">
        <v>777</v>
      </c>
      <c r="F4" s="24"/>
      <c r="G4" s="24" t="s">
        <v>70</v>
      </c>
      <c r="H4" s="25">
        <v>22</v>
      </c>
      <c r="I4" s="25">
        <v>24</v>
      </c>
      <c r="J4" s="25">
        <v>25</v>
      </c>
      <c r="K4" s="25">
        <v>20</v>
      </c>
      <c r="L4" s="26">
        <f t="shared" si="0"/>
        <v>91</v>
      </c>
      <c r="M4" s="7">
        <f t="shared" si="1"/>
        <v>22.75</v>
      </c>
      <c r="N4" s="26">
        <f t="shared" si="2"/>
        <v>5</v>
      </c>
      <c r="O4" s="26">
        <f t="shared" si="3"/>
        <v>2</v>
      </c>
      <c r="P4" s="14"/>
      <c r="S4" s="17"/>
      <c r="HW4" s="18">
        <v>1</v>
      </c>
      <c r="HX4" s="19">
        <v>1</v>
      </c>
      <c r="HY4" s="19"/>
      <c r="HZ4" s="19"/>
      <c r="IA4" s="19"/>
      <c r="IB4" s="19" t="str">
        <f t="shared" si="5"/>
        <v>René Šimanský</v>
      </c>
      <c r="IC4" s="19" t="str">
        <f t="shared" si="6"/>
        <v>GK Trnava (SK)</v>
      </c>
      <c r="ID4" s="20" t="e">
        <f>VLOOKUP(E4,#REF!,9,FALSE)</f>
        <v>#REF!</v>
      </c>
    </row>
    <row r="5" spans="1:238" s="16" customFormat="1" ht="15">
      <c r="A5" s="6">
        <f t="shared" si="4"/>
        <v>4</v>
      </c>
      <c r="B5" s="44">
        <v>5</v>
      </c>
      <c r="C5" s="22" t="s">
        <v>75</v>
      </c>
      <c r="D5" s="22" t="s">
        <v>80</v>
      </c>
      <c r="E5" s="23">
        <v>771</v>
      </c>
      <c r="F5" s="24" t="s">
        <v>74</v>
      </c>
      <c r="G5" s="24" t="s">
        <v>70</v>
      </c>
      <c r="H5" s="25">
        <v>24</v>
      </c>
      <c r="I5" s="25">
        <v>25</v>
      </c>
      <c r="J5" s="25">
        <v>21</v>
      </c>
      <c r="K5" s="25">
        <v>26</v>
      </c>
      <c r="L5" s="26">
        <f t="shared" si="0"/>
        <v>96</v>
      </c>
      <c r="M5" s="7">
        <f t="shared" si="1"/>
        <v>24</v>
      </c>
      <c r="N5" s="26">
        <f t="shared" si="2"/>
        <v>5</v>
      </c>
      <c r="O5" s="26">
        <f t="shared" si="3"/>
        <v>1</v>
      </c>
      <c r="P5" s="14"/>
      <c r="S5" s="17"/>
      <c r="HW5" s="18">
        <v>2</v>
      </c>
      <c r="HX5" s="19">
        <v>5</v>
      </c>
      <c r="HY5" s="19"/>
      <c r="HZ5" s="19"/>
      <c r="IA5" s="19"/>
      <c r="IB5" s="19" t="str">
        <f t="shared" si="5"/>
        <v>Tolarovič Ján</v>
      </c>
      <c r="IC5" s="19" t="str">
        <f t="shared" si="6"/>
        <v>GK Trnava (SK)</v>
      </c>
      <c r="ID5" s="20" t="e">
        <f>VLOOKUP(E5,#REF!,9,FALSE)</f>
        <v>#REF!</v>
      </c>
    </row>
    <row r="6" spans="1:238" s="16" customFormat="1" ht="15">
      <c r="A6" s="6">
        <f t="shared" si="4"/>
        <v>5</v>
      </c>
      <c r="B6" s="44">
        <v>1</v>
      </c>
      <c r="C6" s="22" t="s">
        <v>66</v>
      </c>
      <c r="D6" s="22" t="s">
        <v>67</v>
      </c>
      <c r="E6" s="23">
        <v>3522</v>
      </c>
      <c r="F6" s="24" t="s">
        <v>68</v>
      </c>
      <c r="G6" s="24" t="s">
        <v>68</v>
      </c>
      <c r="H6" s="25">
        <v>24</v>
      </c>
      <c r="I6" s="25">
        <v>29</v>
      </c>
      <c r="J6" s="25">
        <v>23</v>
      </c>
      <c r="K6" s="25">
        <v>20</v>
      </c>
      <c r="L6" s="26">
        <f t="shared" si="0"/>
        <v>96</v>
      </c>
      <c r="M6" s="7">
        <f t="shared" si="1"/>
        <v>24</v>
      </c>
      <c r="N6" s="26">
        <f t="shared" si="2"/>
        <v>9</v>
      </c>
      <c r="O6" s="26">
        <f t="shared" si="3"/>
        <v>1</v>
      </c>
      <c r="P6" s="14"/>
      <c r="S6" s="17"/>
      <c r="HW6" s="18">
        <v>3</v>
      </c>
      <c r="HX6" s="19">
        <v>5</v>
      </c>
      <c r="HY6" s="19"/>
      <c r="HZ6" s="19"/>
      <c r="IA6" s="19"/>
      <c r="IB6" s="19" t="str">
        <f t="shared" si="5"/>
        <v>Rous Kamil</v>
      </c>
      <c r="IC6" s="19" t="str">
        <f t="shared" si="6"/>
        <v>MGC Hradečtí Orli</v>
      </c>
      <c r="ID6" s="20" t="e">
        <f>VLOOKUP(E6,#REF!,9,FALSE)</f>
        <v>#REF!</v>
      </c>
    </row>
    <row r="7" spans="1:238" s="16" customFormat="1" ht="15">
      <c r="A7" s="6">
        <f t="shared" si="4"/>
        <v>6</v>
      </c>
      <c r="B7" s="44">
        <v>4</v>
      </c>
      <c r="C7" s="22" t="s">
        <v>72</v>
      </c>
      <c r="D7" s="22" t="s">
        <v>71</v>
      </c>
      <c r="E7" s="23">
        <v>3515</v>
      </c>
      <c r="F7" s="24">
        <v>1</v>
      </c>
      <c r="G7" s="24" t="s">
        <v>73</v>
      </c>
      <c r="H7" s="25">
        <v>23</v>
      </c>
      <c r="I7" s="25">
        <v>28</v>
      </c>
      <c r="J7" s="25">
        <v>29</v>
      </c>
      <c r="K7" s="25">
        <v>21</v>
      </c>
      <c r="L7" s="26">
        <f t="shared" si="0"/>
        <v>101</v>
      </c>
      <c r="M7" s="7">
        <f t="shared" si="1"/>
        <v>25.25</v>
      </c>
      <c r="N7" s="26">
        <f t="shared" si="2"/>
        <v>8</v>
      </c>
      <c r="O7" s="26">
        <f t="shared" si="3"/>
        <v>5</v>
      </c>
      <c r="P7" s="14"/>
      <c r="S7" s="17"/>
      <c r="HW7" s="18">
        <v>1</v>
      </c>
      <c r="HX7" s="19">
        <v>5</v>
      </c>
      <c r="HY7" s="19"/>
      <c r="HZ7" s="19"/>
      <c r="IA7" s="19"/>
      <c r="IB7" s="19" t="str">
        <f t="shared" si="5"/>
        <v>Foretník Štěpán</v>
      </c>
      <c r="IC7" s="19" t="str">
        <f t="shared" si="6"/>
        <v>MGC '90 Brno</v>
      </c>
      <c r="ID7" s="20" t="e">
        <f>VLOOKUP(E7,#REF!,9,FALSE)</f>
        <v>#REF!</v>
      </c>
    </row>
    <row r="8" spans="1:238" s="16" customFormat="1" ht="15">
      <c r="A8" s="6">
        <f t="shared" si="4"/>
        <v>7</v>
      </c>
      <c r="B8" s="44">
        <v>9</v>
      </c>
      <c r="C8" s="21" t="s">
        <v>93</v>
      </c>
      <c r="D8" s="22" t="s">
        <v>95</v>
      </c>
      <c r="E8" s="23">
        <v>2045</v>
      </c>
      <c r="F8" s="24"/>
      <c r="G8" s="24" t="s">
        <v>68</v>
      </c>
      <c r="H8" s="25">
        <v>27</v>
      </c>
      <c r="I8" s="25">
        <v>26</v>
      </c>
      <c r="J8" s="25">
        <v>23</v>
      </c>
      <c r="K8" s="25">
        <v>26</v>
      </c>
      <c r="L8" s="26">
        <f t="shared" si="0"/>
        <v>102</v>
      </c>
      <c r="M8" s="7">
        <f t="shared" si="1"/>
        <v>25.5</v>
      </c>
      <c r="N8" s="26">
        <f t="shared" si="2"/>
        <v>4</v>
      </c>
      <c r="O8" s="26">
        <f t="shared" si="3"/>
        <v>0</v>
      </c>
      <c r="P8" s="14"/>
      <c r="S8" s="17"/>
      <c r="HW8" s="18">
        <v>2</v>
      </c>
      <c r="HX8" s="19">
        <v>5</v>
      </c>
      <c r="HY8" s="19"/>
      <c r="HZ8" s="19"/>
      <c r="IA8" s="19"/>
      <c r="IB8" s="19" t="str">
        <f t="shared" si="5"/>
        <v>Jiří Nepraš</v>
      </c>
      <c r="IC8" s="19" t="str">
        <f t="shared" si="6"/>
        <v>Dragoun Pelhřimov</v>
      </c>
      <c r="ID8" s="20" t="e">
        <f>VLOOKUP(E8,#REF!,9,FALSE)</f>
        <v>#REF!</v>
      </c>
    </row>
    <row r="9" spans="1:238" s="16" customFormat="1" ht="15">
      <c r="A9" s="6">
        <f t="shared" si="4"/>
        <v>8</v>
      </c>
      <c r="B9" s="44">
        <v>8</v>
      </c>
      <c r="C9" s="22" t="s">
        <v>91</v>
      </c>
      <c r="D9" s="22" t="s">
        <v>71</v>
      </c>
      <c r="E9" s="23">
        <v>1835</v>
      </c>
      <c r="F9" s="24">
        <v>1</v>
      </c>
      <c r="G9" s="24" t="s">
        <v>68</v>
      </c>
      <c r="H9" s="25">
        <v>31</v>
      </c>
      <c r="I9" s="25">
        <v>24</v>
      </c>
      <c r="J9" s="25">
        <v>23</v>
      </c>
      <c r="K9" s="25">
        <v>24</v>
      </c>
      <c r="L9" s="26">
        <f t="shared" si="0"/>
        <v>102</v>
      </c>
      <c r="M9" s="7">
        <f t="shared" si="1"/>
        <v>25.5</v>
      </c>
      <c r="N9" s="26">
        <f t="shared" si="2"/>
        <v>8</v>
      </c>
      <c r="O9" s="26">
        <f t="shared" si="3"/>
        <v>0</v>
      </c>
      <c r="P9" s="14"/>
      <c r="S9" s="17"/>
      <c r="HW9" s="18"/>
      <c r="HX9" s="19"/>
      <c r="HY9" s="19"/>
      <c r="HZ9" s="19"/>
      <c r="IA9" s="19"/>
      <c r="IB9" s="19" t="str">
        <f t="shared" si="5"/>
        <v>Michael Urbánek</v>
      </c>
      <c r="IC9" s="19" t="str">
        <f t="shared" si="6"/>
        <v>MGC '90 Brno</v>
      </c>
      <c r="ID9" s="20" t="e">
        <f>VLOOKUP(E9,#REF!,9,FALSE)</f>
        <v>#REF!</v>
      </c>
    </row>
    <row r="10" spans="1:238" s="16" customFormat="1" ht="15">
      <c r="A10" s="6">
        <f t="shared" si="4"/>
        <v>9</v>
      </c>
      <c r="B10" s="44">
        <v>2</v>
      </c>
      <c r="C10" s="22" t="s">
        <v>69</v>
      </c>
      <c r="D10" s="22" t="s">
        <v>67</v>
      </c>
      <c r="E10" s="23">
        <v>1735</v>
      </c>
      <c r="F10" s="24">
        <v>1</v>
      </c>
      <c r="G10" s="24" t="s">
        <v>70</v>
      </c>
      <c r="H10" s="25">
        <v>27</v>
      </c>
      <c r="I10" s="25">
        <v>25</v>
      </c>
      <c r="J10" s="25">
        <v>25</v>
      </c>
      <c r="K10" s="25">
        <v>26</v>
      </c>
      <c r="L10" s="26">
        <f t="shared" si="0"/>
        <v>103</v>
      </c>
      <c r="M10" s="7">
        <f t="shared" si="1"/>
        <v>25.75</v>
      </c>
      <c r="N10" s="26">
        <f t="shared" si="2"/>
        <v>2</v>
      </c>
      <c r="O10" s="26">
        <f t="shared" si="3"/>
        <v>1</v>
      </c>
      <c r="P10" s="14"/>
      <c r="S10" s="17"/>
      <c r="HW10" s="18"/>
      <c r="HX10" s="19"/>
      <c r="HY10" s="19"/>
      <c r="HZ10" s="19"/>
      <c r="IA10" s="19"/>
      <c r="IB10" s="19" t="str">
        <f t="shared" si="5"/>
        <v>Martínek Ivo</v>
      </c>
      <c r="IC10" s="19" t="str">
        <f t="shared" si="6"/>
        <v>MGC Hradečtí Orli</v>
      </c>
      <c r="ID10" s="20" t="e">
        <f>VLOOKUP(E10,#REF!,9,FALSE)</f>
        <v>#REF!</v>
      </c>
    </row>
    <row r="11" spans="1:238" s="16" customFormat="1" ht="15">
      <c r="A11" s="6">
        <f t="shared" si="4"/>
      </c>
      <c r="B11" s="44">
        <v>10</v>
      </c>
      <c r="C11" s="22"/>
      <c r="D11" s="22"/>
      <c r="E11" s="23"/>
      <c r="F11" s="24"/>
      <c r="G11" s="24"/>
      <c r="H11" s="25"/>
      <c r="I11" s="25"/>
      <c r="J11" s="25"/>
      <c r="K11" s="25"/>
      <c r="L11" s="26">
        <f aca="true" t="shared" si="7" ref="L11:L33">IF(E11=0,"",SUM(H11:K11))</f>
      </c>
      <c r="M11" s="7">
        <f aca="true" t="shared" si="8" ref="M11:M33">IF(E11=0,"",+L11/COUNT(H11:K11))</f>
      </c>
      <c r="N11" s="26">
        <f aca="true" t="shared" si="9" ref="N11:N33">IF(E11=0,"",MAX($H11:$K11)-MIN($H11:$K11))</f>
      </c>
      <c r="O11" s="26">
        <f aca="true" t="shared" si="10" ref="O11:O33">IF(E11=0,"",LARGE($H11:$K11,2)-SMALL($H11:$K11,2))</f>
      </c>
      <c r="P11" s="14"/>
      <c r="HW11" s="18"/>
      <c r="HX11" s="19"/>
      <c r="HY11" s="19"/>
      <c r="HZ11" s="19"/>
      <c r="IA11" s="19"/>
      <c r="IB11" s="19">
        <f t="shared" si="5"/>
        <v>0</v>
      </c>
      <c r="IC11" s="19">
        <f t="shared" si="6"/>
        <v>0</v>
      </c>
      <c r="ID11" s="20" t="e">
        <f>VLOOKUP(E11,#REF!,9,FALSE)</f>
        <v>#REF!</v>
      </c>
    </row>
    <row r="12" spans="1:238" s="16" customFormat="1" ht="15">
      <c r="A12" s="6">
        <f t="shared" si="4"/>
      </c>
      <c r="B12" s="44">
        <v>11</v>
      </c>
      <c r="C12" s="21"/>
      <c r="D12" s="22"/>
      <c r="E12" s="23"/>
      <c r="F12" s="24"/>
      <c r="G12" s="24"/>
      <c r="H12" s="25"/>
      <c r="I12" s="25"/>
      <c r="J12" s="25"/>
      <c r="K12" s="25"/>
      <c r="L12" s="26">
        <f t="shared" si="7"/>
      </c>
      <c r="M12" s="7">
        <f t="shared" si="8"/>
      </c>
      <c r="N12" s="26">
        <f t="shared" si="9"/>
      </c>
      <c r="O12" s="26">
        <f t="shared" si="10"/>
      </c>
      <c r="P12" s="14"/>
      <c r="HW12" s="18"/>
      <c r="HX12" s="19"/>
      <c r="HY12" s="19"/>
      <c r="HZ12" s="19"/>
      <c r="IA12" s="19"/>
      <c r="IB12" s="19">
        <f t="shared" si="5"/>
        <v>0</v>
      </c>
      <c r="IC12" s="19">
        <f t="shared" si="6"/>
        <v>0</v>
      </c>
      <c r="ID12" s="20" t="e">
        <f>VLOOKUP(E12,#REF!,9,FALSE)</f>
        <v>#REF!</v>
      </c>
    </row>
    <row r="13" spans="1:238" s="16" customFormat="1" ht="15">
      <c r="A13" s="6">
        <f t="shared" si="4"/>
      </c>
      <c r="B13" s="44">
        <v>12</v>
      </c>
      <c r="C13" s="21"/>
      <c r="D13" s="22"/>
      <c r="E13" s="23"/>
      <c r="F13" s="24"/>
      <c r="G13" s="24"/>
      <c r="H13" s="25"/>
      <c r="I13" s="25"/>
      <c r="J13" s="25"/>
      <c r="K13" s="25"/>
      <c r="L13" s="26">
        <f t="shared" si="7"/>
      </c>
      <c r="M13" s="7">
        <f t="shared" si="8"/>
      </c>
      <c r="N13" s="26">
        <f t="shared" si="9"/>
      </c>
      <c r="O13" s="26">
        <f t="shared" si="10"/>
      </c>
      <c r="P13" s="14"/>
      <c r="HW13" s="18"/>
      <c r="HX13" s="19"/>
      <c r="HY13" s="19"/>
      <c r="HZ13" s="19"/>
      <c r="IA13" s="19"/>
      <c r="IB13" s="19">
        <f t="shared" si="5"/>
        <v>0</v>
      </c>
      <c r="IC13" s="19">
        <f t="shared" si="6"/>
        <v>0</v>
      </c>
      <c r="ID13" s="20" t="e">
        <f>VLOOKUP(E13,#REF!,9,FALSE)</f>
        <v>#REF!</v>
      </c>
    </row>
    <row r="14" spans="1:238" s="16" customFormat="1" ht="15">
      <c r="A14" s="6">
        <f t="shared" si="4"/>
      </c>
      <c r="B14" s="44">
        <v>13</v>
      </c>
      <c r="C14" s="22"/>
      <c r="D14" s="22"/>
      <c r="E14" s="23"/>
      <c r="F14" s="24"/>
      <c r="G14" s="24"/>
      <c r="H14" s="25"/>
      <c r="I14" s="25"/>
      <c r="J14" s="25"/>
      <c r="K14" s="25"/>
      <c r="L14" s="26">
        <f t="shared" si="7"/>
      </c>
      <c r="M14" s="7">
        <f t="shared" si="8"/>
      </c>
      <c r="N14" s="26">
        <f t="shared" si="9"/>
      </c>
      <c r="O14" s="26">
        <f t="shared" si="10"/>
      </c>
      <c r="P14" s="14"/>
      <c r="HW14" s="18"/>
      <c r="HX14" s="19"/>
      <c r="HY14" s="19"/>
      <c r="HZ14" s="19"/>
      <c r="IA14" s="19"/>
      <c r="IB14" s="19">
        <f t="shared" si="5"/>
        <v>0</v>
      </c>
      <c r="IC14" s="19">
        <f t="shared" si="6"/>
        <v>0</v>
      </c>
      <c r="ID14" s="20" t="e">
        <f>VLOOKUP(E14,#REF!,9,FALSE)</f>
        <v>#REF!</v>
      </c>
    </row>
    <row r="15" spans="1:238" s="16" customFormat="1" ht="15">
      <c r="A15" s="6">
        <f t="shared" si="4"/>
      </c>
      <c r="B15" s="44">
        <v>14</v>
      </c>
      <c r="C15" s="22"/>
      <c r="D15" s="22"/>
      <c r="E15" s="23"/>
      <c r="F15" s="24"/>
      <c r="G15" s="24"/>
      <c r="H15" s="25"/>
      <c r="I15" s="25"/>
      <c r="J15" s="25"/>
      <c r="K15" s="25"/>
      <c r="L15" s="26">
        <f t="shared" si="7"/>
      </c>
      <c r="M15" s="7">
        <f t="shared" si="8"/>
      </c>
      <c r="N15" s="26">
        <f t="shared" si="9"/>
      </c>
      <c r="O15" s="26">
        <f t="shared" si="10"/>
      </c>
      <c r="P15" s="14"/>
      <c r="HW15" s="18"/>
      <c r="HX15" s="19"/>
      <c r="HY15" s="19"/>
      <c r="HZ15" s="19"/>
      <c r="IA15" s="19"/>
      <c r="IB15" s="19">
        <f t="shared" si="5"/>
        <v>0</v>
      </c>
      <c r="IC15" s="19">
        <f t="shared" si="6"/>
        <v>0</v>
      </c>
      <c r="ID15" s="20" t="e">
        <f>VLOOKUP(E15,#REF!,9,FALSE)</f>
        <v>#REF!</v>
      </c>
    </row>
    <row r="16" spans="1:238" s="16" customFormat="1" ht="15">
      <c r="A16" s="6">
        <f t="shared" si="4"/>
      </c>
      <c r="B16" s="44">
        <v>15</v>
      </c>
      <c r="C16" s="22"/>
      <c r="D16" s="22"/>
      <c r="E16" s="23"/>
      <c r="F16" s="24"/>
      <c r="G16" s="24"/>
      <c r="H16" s="25"/>
      <c r="I16" s="25"/>
      <c r="J16" s="25"/>
      <c r="K16" s="25"/>
      <c r="L16" s="26">
        <f t="shared" si="7"/>
      </c>
      <c r="M16" s="7">
        <f t="shared" si="8"/>
      </c>
      <c r="N16" s="26">
        <f t="shared" si="9"/>
      </c>
      <c r="O16" s="26">
        <f t="shared" si="10"/>
      </c>
      <c r="P16" s="14"/>
      <c r="HW16" s="18"/>
      <c r="HX16" s="19"/>
      <c r="HY16" s="19"/>
      <c r="HZ16" s="19"/>
      <c r="IA16" s="19"/>
      <c r="IB16" s="19">
        <f t="shared" si="5"/>
        <v>0</v>
      </c>
      <c r="IC16" s="19">
        <f t="shared" si="6"/>
        <v>0</v>
      </c>
      <c r="ID16" s="20" t="e">
        <f>VLOOKUP(E16,#REF!,9,FALSE)</f>
        <v>#REF!</v>
      </c>
    </row>
    <row r="17" spans="1:238" s="16" customFormat="1" ht="15">
      <c r="A17" s="6">
        <f t="shared" si="4"/>
      </c>
      <c r="B17" s="44">
        <v>16</v>
      </c>
      <c r="C17" s="22">
        <f>IF(E17=0,"",VLOOKUP($E17,#REF!,2,FALSE))</f>
      </c>
      <c r="D17" s="22">
        <f>IF(E17=0,"",VLOOKUP($E17,#REF!,3,FALSE))</f>
      </c>
      <c r="E17" s="23"/>
      <c r="F17" s="24">
        <f>IF(E17=0,"",VLOOKUP($E17,#REF!,4,FALSE))</f>
      </c>
      <c r="G17" s="24">
        <f>IF(E17=0,"",VLOOKUP($E17,#REF!,5,FALSE))</f>
      </c>
      <c r="H17" s="25"/>
      <c r="I17" s="25"/>
      <c r="J17" s="25"/>
      <c r="K17" s="25"/>
      <c r="L17" s="26">
        <f t="shared" si="7"/>
      </c>
      <c r="M17" s="7">
        <f t="shared" si="8"/>
      </c>
      <c r="N17" s="26">
        <f t="shared" si="9"/>
      </c>
      <c r="O17" s="26">
        <f t="shared" si="10"/>
      </c>
      <c r="P17" s="14"/>
      <c r="HW17" s="18"/>
      <c r="HX17" s="19"/>
      <c r="HY17" s="19"/>
      <c r="HZ17" s="19"/>
      <c r="IA17" s="19"/>
      <c r="IB17" s="19">
        <f t="shared" si="5"/>
      </c>
      <c r="IC17" s="19">
        <f t="shared" si="6"/>
      </c>
      <c r="ID17" s="20" t="e">
        <f>VLOOKUP(E17,#REF!,9,FALSE)</f>
        <v>#REF!</v>
      </c>
    </row>
    <row r="18" spans="1:238" s="16" customFormat="1" ht="15">
      <c r="A18" s="6">
        <f t="shared" si="4"/>
      </c>
      <c r="B18" s="44">
        <v>17</v>
      </c>
      <c r="C18" s="22">
        <f>IF(E18=0,"",VLOOKUP($E18,#REF!,2,FALSE))</f>
      </c>
      <c r="D18" s="22">
        <f>IF(E18=0,"",VLOOKUP($E18,#REF!,3,FALSE))</f>
      </c>
      <c r="E18" s="23"/>
      <c r="F18" s="24">
        <f>IF(E18=0,"",VLOOKUP($E18,#REF!,4,FALSE))</f>
      </c>
      <c r="G18" s="24">
        <f>IF(E18=0,"",VLOOKUP($E18,#REF!,5,FALSE))</f>
      </c>
      <c r="H18" s="25"/>
      <c r="I18" s="25"/>
      <c r="J18" s="25"/>
      <c r="K18" s="25"/>
      <c r="L18" s="26">
        <f t="shared" si="7"/>
      </c>
      <c r="M18" s="7">
        <f t="shared" si="8"/>
      </c>
      <c r="N18" s="26">
        <f t="shared" si="9"/>
      </c>
      <c r="O18" s="26">
        <f t="shared" si="10"/>
      </c>
      <c r="P18" s="14"/>
      <c r="HW18" s="18"/>
      <c r="HX18" s="19"/>
      <c r="HY18" s="19"/>
      <c r="HZ18" s="19"/>
      <c r="IA18" s="19"/>
      <c r="IB18" s="19">
        <f t="shared" si="5"/>
      </c>
      <c r="IC18" s="19">
        <f t="shared" si="6"/>
      </c>
      <c r="ID18" s="20" t="e">
        <f>VLOOKUP(E18,#REF!,9,FALSE)</f>
        <v>#REF!</v>
      </c>
    </row>
    <row r="19" spans="1:238" s="16" customFormat="1" ht="15" customHeight="1">
      <c r="A19" s="6">
        <f t="shared" si="4"/>
      </c>
      <c r="B19" s="44">
        <v>18</v>
      </c>
      <c r="C19" s="22">
        <f>IF(E19=0,"",VLOOKUP($E19,#REF!,2,FALSE))</f>
      </c>
      <c r="D19" s="22">
        <f>IF(E19=0,"",VLOOKUP($E19,#REF!,3,FALSE))</f>
      </c>
      <c r="E19" s="23"/>
      <c r="F19" s="24">
        <f>IF(E19=0,"",VLOOKUP($E19,#REF!,4,FALSE))</f>
      </c>
      <c r="G19" s="24">
        <f>IF(E19=0,"",VLOOKUP($E19,#REF!,5,FALSE))</f>
      </c>
      <c r="H19" s="25"/>
      <c r="I19" s="25"/>
      <c r="J19" s="25"/>
      <c r="K19" s="25"/>
      <c r="L19" s="26">
        <f t="shared" si="7"/>
      </c>
      <c r="M19" s="7">
        <f t="shared" si="8"/>
      </c>
      <c r="N19" s="26">
        <f t="shared" si="9"/>
      </c>
      <c r="O19" s="26">
        <f t="shared" si="10"/>
      </c>
      <c r="P19" s="14"/>
      <c r="HW19" s="18"/>
      <c r="HX19" s="19"/>
      <c r="HY19" s="19"/>
      <c r="HZ19" s="19"/>
      <c r="IA19" s="19"/>
      <c r="IB19" s="19">
        <f t="shared" si="5"/>
      </c>
      <c r="IC19" s="19">
        <f t="shared" si="6"/>
      </c>
      <c r="ID19" s="20" t="e">
        <f>VLOOKUP(E19,#REF!,9,FALSE)</f>
        <v>#REF!</v>
      </c>
    </row>
    <row r="20" spans="1:238" s="16" customFormat="1" ht="15">
      <c r="A20" s="6">
        <f t="shared" si="4"/>
      </c>
      <c r="B20" s="44">
        <v>19</v>
      </c>
      <c r="C20" s="22">
        <f>IF(E20=0,"",VLOOKUP($E20,#REF!,2,FALSE))</f>
      </c>
      <c r="D20" s="22">
        <f>IF(E20=0,"",VLOOKUP($E20,#REF!,3,FALSE))</f>
      </c>
      <c r="E20" s="23"/>
      <c r="F20" s="24">
        <f>IF(E20=0,"",VLOOKUP($E20,#REF!,4,FALSE))</f>
      </c>
      <c r="G20" s="24">
        <f>IF(E20=0,"",VLOOKUP($E20,#REF!,5,FALSE))</f>
      </c>
      <c r="H20" s="25"/>
      <c r="I20" s="25"/>
      <c r="J20" s="25"/>
      <c r="K20" s="25"/>
      <c r="L20" s="26">
        <f t="shared" si="7"/>
      </c>
      <c r="M20" s="7">
        <f t="shared" si="8"/>
      </c>
      <c r="N20" s="26">
        <f t="shared" si="9"/>
      </c>
      <c r="O20" s="26">
        <f t="shared" si="10"/>
      </c>
      <c r="P20" s="14"/>
      <c r="HW20" s="18"/>
      <c r="HX20" s="19"/>
      <c r="HY20" s="19"/>
      <c r="HZ20" s="19"/>
      <c r="IA20" s="19"/>
      <c r="IB20" s="19">
        <f t="shared" si="5"/>
      </c>
      <c r="IC20" s="19">
        <f t="shared" si="6"/>
      </c>
      <c r="ID20" s="20" t="e">
        <f>VLOOKUP(E20,#REF!,9,FALSE)</f>
        <v>#REF!</v>
      </c>
    </row>
    <row r="21" spans="1:238" s="16" customFormat="1" ht="15">
      <c r="A21" s="6">
        <f t="shared" si="4"/>
      </c>
      <c r="B21" s="44">
        <v>20</v>
      </c>
      <c r="C21" s="22">
        <f>IF(E21=0,"",VLOOKUP($E21,#REF!,2,FALSE))</f>
      </c>
      <c r="D21" s="22">
        <f>IF(E21=0,"",VLOOKUP($E21,#REF!,3,FALSE))</f>
      </c>
      <c r="E21" s="23"/>
      <c r="F21" s="24">
        <f>IF(E21=0,"",VLOOKUP($E21,#REF!,4,FALSE))</f>
      </c>
      <c r="G21" s="24">
        <f>IF(E21=0,"",VLOOKUP($E21,#REF!,5,FALSE))</f>
      </c>
      <c r="H21" s="25"/>
      <c r="I21" s="25"/>
      <c r="J21" s="25"/>
      <c r="K21" s="25"/>
      <c r="L21" s="26">
        <f t="shared" si="7"/>
      </c>
      <c r="M21" s="7">
        <f t="shared" si="8"/>
      </c>
      <c r="N21" s="26">
        <f t="shared" si="9"/>
      </c>
      <c r="O21" s="26">
        <f t="shared" si="10"/>
      </c>
      <c r="P21" s="14"/>
      <c r="HW21" s="18"/>
      <c r="HX21" s="19"/>
      <c r="HY21" s="19"/>
      <c r="HZ21" s="19"/>
      <c r="IA21" s="19"/>
      <c r="IB21" s="19">
        <f t="shared" si="5"/>
      </c>
      <c r="IC21" s="19">
        <f t="shared" si="6"/>
      </c>
      <c r="ID21" s="20" t="e">
        <f>VLOOKUP(E21,#REF!,9,FALSE)</f>
        <v>#REF!</v>
      </c>
    </row>
    <row r="22" spans="1:238" s="16" customFormat="1" ht="15">
      <c r="A22" s="6">
        <f t="shared" si="4"/>
      </c>
      <c r="B22" s="44">
        <v>21</v>
      </c>
      <c r="C22" s="22">
        <f>IF(E22=0,"",VLOOKUP($E22,#REF!,2,FALSE))</f>
      </c>
      <c r="D22" s="22">
        <f>IF(E22=0,"",VLOOKUP($E22,#REF!,3,FALSE))</f>
      </c>
      <c r="E22" s="23"/>
      <c r="F22" s="24">
        <f>IF(E22=0,"",VLOOKUP($E22,#REF!,4,FALSE))</f>
      </c>
      <c r="G22" s="24">
        <f>IF(E22=0,"",VLOOKUP($E22,#REF!,5,FALSE))</f>
      </c>
      <c r="H22" s="25"/>
      <c r="I22" s="25"/>
      <c r="J22" s="25"/>
      <c r="K22" s="25"/>
      <c r="L22" s="26">
        <f t="shared" si="7"/>
      </c>
      <c r="M22" s="7">
        <f t="shared" si="8"/>
      </c>
      <c r="N22" s="26">
        <f t="shared" si="9"/>
      </c>
      <c r="O22" s="26">
        <f t="shared" si="10"/>
      </c>
      <c r="P22" s="14"/>
      <c r="HW22" s="18"/>
      <c r="HX22" s="19"/>
      <c r="HY22" s="19"/>
      <c r="HZ22" s="19"/>
      <c r="IA22" s="19"/>
      <c r="IB22" s="19">
        <f t="shared" si="5"/>
      </c>
      <c r="IC22" s="19">
        <f t="shared" si="6"/>
      </c>
      <c r="ID22" s="20" t="e">
        <f>VLOOKUP(E22,#REF!,9,FALSE)</f>
        <v>#REF!</v>
      </c>
    </row>
    <row r="23" spans="1:238" s="16" customFormat="1" ht="15">
      <c r="A23" s="6">
        <f t="shared" si="4"/>
      </c>
      <c r="B23" s="44">
        <v>22</v>
      </c>
      <c r="C23" s="22">
        <f>IF(E23=0,"",VLOOKUP($E23,#REF!,2,FALSE))</f>
      </c>
      <c r="D23" s="22">
        <f>IF(E23=0,"",VLOOKUP($E23,#REF!,3,FALSE))</f>
      </c>
      <c r="E23" s="23"/>
      <c r="F23" s="24">
        <f>IF(E23=0,"",VLOOKUP($E23,#REF!,4,FALSE))</f>
      </c>
      <c r="G23" s="24">
        <f>IF(E23=0,"",VLOOKUP($E23,#REF!,5,FALSE))</f>
      </c>
      <c r="H23" s="25"/>
      <c r="I23" s="25"/>
      <c r="J23" s="25"/>
      <c r="K23" s="25"/>
      <c r="L23" s="26">
        <f t="shared" si="7"/>
      </c>
      <c r="M23" s="7">
        <f t="shared" si="8"/>
      </c>
      <c r="N23" s="26">
        <f t="shared" si="9"/>
      </c>
      <c r="O23" s="26">
        <f t="shared" si="10"/>
      </c>
      <c r="P23" s="14"/>
      <c r="HW23" s="18"/>
      <c r="HX23" s="19"/>
      <c r="HY23" s="19"/>
      <c r="HZ23" s="19"/>
      <c r="IA23" s="19"/>
      <c r="IB23" s="19">
        <f t="shared" si="5"/>
      </c>
      <c r="IC23" s="19">
        <f t="shared" si="6"/>
      </c>
      <c r="ID23" s="20" t="e">
        <f>VLOOKUP(E23,#REF!,9,FALSE)</f>
        <v>#REF!</v>
      </c>
    </row>
    <row r="24" spans="1:238" s="16" customFormat="1" ht="15">
      <c r="A24" s="6">
        <f t="shared" si="4"/>
      </c>
      <c r="B24" s="44">
        <v>23</v>
      </c>
      <c r="C24" s="22">
        <f>IF(E24=0,"",VLOOKUP($E24,#REF!,2,FALSE))</f>
      </c>
      <c r="D24" s="22">
        <f>IF(E24=0,"",VLOOKUP($E24,#REF!,3,FALSE))</f>
      </c>
      <c r="E24" s="23"/>
      <c r="F24" s="24">
        <f>IF(E24=0,"",VLOOKUP($E24,#REF!,4,FALSE))</f>
      </c>
      <c r="G24" s="24">
        <f>IF(E24=0,"",VLOOKUP($E24,#REF!,5,FALSE))</f>
      </c>
      <c r="H24" s="25"/>
      <c r="I24" s="25" t="s">
        <v>22</v>
      </c>
      <c r="J24" s="25"/>
      <c r="K24" s="25"/>
      <c r="L24" s="26">
        <f t="shared" si="7"/>
      </c>
      <c r="M24" s="7">
        <f t="shared" si="8"/>
      </c>
      <c r="N24" s="26">
        <f t="shared" si="9"/>
      </c>
      <c r="O24" s="26">
        <f t="shared" si="10"/>
      </c>
      <c r="P24" s="14"/>
      <c r="HW24" s="18"/>
      <c r="HX24" s="19"/>
      <c r="HY24" s="19"/>
      <c r="HZ24" s="19"/>
      <c r="IA24" s="19"/>
      <c r="IB24" s="19">
        <f t="shared" si="5"/>
      </c>
      <c r="IC24" s="19">
        <f t="shared" si="6"/>
      </c>
      <c r="ID24" s="20" t="e">
        <f>VLOOKUP(E24,#REF!,9,FALSE)</f>
        <v>#REF!</v>
      </c>
    </row>
    <row r="25" spans="1:238" s="16" customFormat="1" ht="15">
      <c r="A25" s="6">
        <f t="shared" si="4"/>
      </c>
      <c r="B25" s="44">
        <v>24</v>
      </c>
      <c r="C25" s="22">
        <f>IF(E25=0,"",VLOOKUP($E25,#REF!,2,FALSE))</f>
      </c>
      <c r="D25" s="22">
        <f>IF(E25=0,"",VLOOKUP($E25,#REF!,3,FALSE))</f>
      </c>
      <c r="E25" s="23"/>
      <c r="F25" s="24">
        <f>IF(E25=0,"",VLOOKUP($E25,#REF!,4,FALSE))</f>
      </c>
      <c r="G25" s="24">
        <f>IF(E25=0,"",VLOOKUP($E25,#REF!,5,FALSE))</f>
      </c>
      <c r="H25" s="25"/>
      <c r="I25" s="25"/>
      <c r="J25" s="25"/>
      <c r="K25" s="25"/>
      <c r="L25" s="26">
        <f t="shared" si="7"/>
      </c>
      <c r="M25" s="7">
        <f t="shared" si="8"/>
      </c>
      <c r="N25" s="26">
        <f t="shared" si="9"/>
      </c>
      <c r="O25" s="26">
        <f t="shared" si="10"/>
      </c>
      <c r="P25" s="14"/>
      <c r="HW25" s="18"/>
      <c r="HX25" s="19"/>
      <c r="HY25" s="19"/>
      <c r="HZ25" s="19"/>
      <c r="IA25" s="19"/>
      <c r="IB25" s="19">
        <f t="shared" si="5"/>
      </c>
      <c r="IC25" s="19">
        <f t="shared" si="6"/>
      </c>
      <c r="ID25" s="20" t="e">
        <f>VLOOKUP(E25,#REF!,9,FALSE)</f>
        <v>#REF!</v>
      </c>
    </row>
    <row r="26" spans="1:238" s="16" customFormat="1" ht="15">
      <c r="A26" s="6">
        <f t="shared" si="4"/>
      </c>
      <c r="B26" s="44">
        <v>25</v>
      </c>
      <c r="C26" s="22">
        <f>IF(E26=0,"",VLOOKUP($E26,#REF!,2,FALSE))</f>
      </c>
      <c r="D26" s="22">
        <f>IF(E26=0,"",VLOOKUP($E26,#REF!,3,FALSE))</f>
      </c>
      <c r="E26" s="23"/>
      <c r="F26" s="24">
        <f>IF(E26=0,"",VLOOKUP($E26,#REF!,4,FALSE))</f>
      </c>
      <c r="G26" s="24">
        <f>IF(E26=0,"",VLOOKUP($E26,#REF!,5,FALSE))</f>
      </c>
      <c r="H26" s="25"/>
      <c r="I26" s="25"/>
      <c r="J26" s="25"/>
      <c r="K26" s="25"/>
      <c r="L26" s="26">
        <f t="shared" si="7"/>
      </c>
      <c r="M26" s="7">
        <f t="shared" si="8"/>
      </c>
      <c r="N26" s="26">
        <f t="shared" si="9"/>
      </c>
      <c r="O26" s="26">
        <f t="shared" si="10"/>
      </c>
      <c r="P26" s="14"/>
      <c r="HW26" s="18"/>
      <c r="HX26" s="19"/>
      <c r="HY26" s="19"/>
      <c r="HZ26" s="19"/>
      <c r="IA26" s="19"/>
      <c r="IB26" s="19">
        <f t="shared" si="5"/>
      </c>
      <c r="IC26" s="19">
        <f t="shared" si="6"/>
      </c>
      <c r="ID26" s="20" t="e">
        <f>VLOOKUP(E26,#REF!,9,FALSE)</f>
        <v>#REF!</v>
      </c>
    </row>
    <row r="27" spans="1:238" s="16" customFormat="1" ht="15">
      <c r="A27" s="6">
        <f t="shared" si="4"/>
      </c>
      <c r="B27" s="44">
        <v>26</v>
      </c>
      <c r="C27" s="22">
        <f>IF(E27=0,"",VLOOKUP($E27,#REF!,2,FALSE))</f>
      </c>
      <c r="D27" s="22">
        <f>IF(E27=0,"",VLOOKUP($E27,#REF!,3,FALSE))</f>
      </c>
      <c r="E27" s="23"/>
      <c r="F27" s="24">
        <f>IF(E27=0,"",VLOOKUP($E27,#REF!,4,FALSE))</f>
      </c>
      <c r="G27" s="24">
        <f>IF(E27=0,"",VLOOKUP($E27,#REF!,5,FALSE))</f>
      </c>
      <c r="H27" s="25"/>
      <c r="I27" s="25"/>
      <c r="J27" s="25"/>
      <c r="K27" s="25"/>
      <c r="L27" s="26">
        <f t="shared" si="7"/>
      </c>
      <c r="M27" s="7">
        <f t="shared" si="8"/>
      </c>
      <c r="N27" s="26">
        <f t="shared" si="9"/>
      </c>
      <c r="O27" s="26">
        <f t="shared" si="10"/>
      </c>
      <c r="P27" s="14"/>
      <c r="HW27" s="18"/>
      <c r="HX27" s="19"/>
      <c r="HY27" s="19"/>
      <c r="HZ27" s="19"/>
      <c r="IA27" s="19"/>
      <c r="IB27" s="19">
        <f t="shared" si="5"/>
      </c>
      <c r="IC27" s="19">
        <f t="shared" si="6"/>
      </c>
      <c r="ID27" s="20" t="e">
        <f>VLOOKUP(E27,#REF!,9,FALSE)</f>
        <v>#REF!</v>
      </c>
    </row>
    <row r="28" spans="1:238" s="16" customFormat="1" ht="15">
      <c r="A28" s="6">
        <f t="shared" si="4"/>
      </c>
      <c r="B28" s="44">
        <v>27</v>
      </c>
      <c r="C28" s="22">
        <f>IF(E28=0,"",VLOOKUP($E28,#REF!,2,FALSE))</f>
      </c>
      <c r="D28" s="22">
        <f>IF(E28=0,"",VLOOKUP($E28,#REF!,3,FALSE))</f>
      </c>
      <c r="E28" s="23"/>
      <c r="F28" s="24">
        <f>IF(E28=0,"",VLOOKUP($E28,#REF!,4,FALSE))</f>
      </c>
      <c r="G28" s="24">
        <f>IF(E28=0,"",VLOOKUP($E28,#REF!,5,FALSE))</f>
      </c>
      <c r="H28" s="25"/>
      <c r="I28" s="25"/>
      <c r="J28" s="25"/>
      <c r="K28" s="25"/>
      <c r="L28" s="26">
        <f t="shared" si="7"/>
      </c>
      <c r="M28" s="7">
        <f t="shared" si="8"/>
      </c>
      <c r="N28" s="26">
        <f t="shared" si="9"/>
      </c>
      <c r="O28" s="26">
        <f t="shared" si="10"/>
      </c>
      <c r="P28" s="14"/>
      <c r="HW28" s="18"/>
      <c r="HX28" s="19"/>
      <c r="HY28" s="19"/>
      <c r="HZ28" s="19"/>
      <c r="IA28" s="19"/>
      <c r="IB28" s="19">
        <f t="shared" si="5"/>
      </c>
      <c r="IC28" s="19">
        <f t="shared" si="6"/>
      </c>
      <c r="ID28" s="20" t="e">
        <f>VLOOKUP(E28,#REF!,9,FALSE)</f>
        <v>#REF!</v>
      </c>
    </row>
    <row r="29" spans="1:238" s="16" customFormat="1" ht="15">
      <c r="A29" s="6">
        <f t="shared" si="4"/>
      </c>
      <c r="B29" s="44">
        <v>28</v>
      </c>
      <c r="C29" s="22">
        <f>IF(E29=0,"",VLOOKUP($E29,#REF!,2,FALSE))</f>
      </c>
      <c r="D29" s="22">
        <f>IF(E29=0,"",VLOOKUP($E29,#REF!,3,FALSE))</f>
      </c>
      <c r="E29" s="23"/>
      <c r="F29" s="24">
        <f>IF(E29=0,"",VLOOKUP($E29,#REF!,4,FALSE))</f>
      </c>
      <c r="G29" s="24">
        <f>IF(E29=0,"",VLOOKUP($E29,#REF!,5,FALSE))</f>
      </c>
      <c r="H29" s="25"/>
      <c r="I29" s="25"/>
      <c r="J29" s="25"/>
      <c r="K29" s="25"/>
      <c r="L29" s="26">
        <f t="shared" si="7"/>
      </c>
      <c r="M29" s="7">
        <f t="shared" si="8"/>
      </c>
      <c r="N29" s="26">
        <f t="shared" si="9"/>
      </c>
      <c r="O29" s="26">
        <f t="shared" si="10"/>
      </c>
      <c r="P29" s="14"/>
      <c r="HW29" s="18"/>
      <c r="HX29" s="19"/>
      <c r="HY29" s="19"/>
      <c r="HZ29" s="19"/>
      <c r="IA29" s="19"/>
      <c r="IB29" s="19">
        <f t="shared" si="5"/>
      </c>
      <c r="IC29" s="19">
        <f t="shared" si="6"/>
      </c>
      <c r="ID29" s="20" t="e">
        <f>VLOOKUP(E29,#REF!,9,FALSE)</f>
        <v>#REF!</v>
      </c>
    </row>
    <row r="30" spans="1:238" s="16" customFormat="1" ht="15">
      <c r="A30" s="6">
        <f t="shared" si="4"/>
      </c>
      <c r="B30" s="44">
        <v>29</v>
      </c>
      <c r="C30" s="22">
        <f>IF(E30=0,"",VLOOKUP($E30,#REF!,2,FALSE))</f>
      </c>
      <c r="D30" s="22">
        <f>IF(E30=0,"",VLOOKUP($E30,#REF!,3,FALSE))</f>
      </c>
      <c r="E30" s="23"/>
      <c r="F30" s="24">
        <f>IF(E30=0,"",VLOOKUP($E30,#REF!,4,FALSE))</f>
      </c>
      <c r="G30" s="24">
        <f>IF(E30=0,"",VLOOKUP($E30,#REF!,5,FALSE))</f>
      </c>
      <c r="H30" s="25"/>
      <c r="I30" s="25"/>
      <c r="J30" s="25"/>
      <c r="K30" s="25"/>
      <c r="L30" s="26">
        <f t="shared" si="7"/>
      </c>
      <c r="M30" s="7">
        <f t="shared" si="8"/>
      </c>
      <c r="N30" s="26">
        <f t="shared" si="9"/>
      </c>
      <c r="O30" s="26">
        <f t="shared" si="10"/>
      </c>
      <c r="P30" s="14"/>
      <c r="HW30" s="18"/>
      <c r="HX30" s="19"/>
      <c r="HY30" s="19"/>
      <c r="HZ30" s="19"/>
      <c r="IA30" s="19"/>
      <c r="IB30" s="19">
        <f t="shared" si="5"/>
      </c>
      <c r="IC30" s="19">
        <f t="shared" si="6"/>
      </c>
      <c r="ID30" s="20" t="e">
        <f>VLOOKUP(E30,#REF!,9,FALSE)</f>
        <v>#REF!</v>
      </c>
    </row>
    <row r="31" spans="1:238" s="16" customFormat="1" ht="15">
      <c r="A31" s="6">
        <f t="shared" si="4"/>
      </c>
      <c r="B31" s="44">
        <v>30</v>
      </c>
      <c r="C31" s="22">
        <f>IF(E31=0,"",VLOOKUP($E31,#REF!,2,FALSE))</f>
      </c>
      <c r="D31" s="22">
        <f>IF(E31=0,"",VLOOKUP($E31,#REF!,3,FALSE))</f>
      </c>
      <c r="E31" s="23"/>
      <c r="F31" s="24">
        <f>IF(E31=0,"",VLOOKUP($E31,#REF!,4,FALSE))</f>
      </c>
      <c r="G31" s="24">
        <f>IF(E31=0,"",VLOOKUP($E31,#REF!,5,FALSE))</f>
      </c>
      <c r="H31" s="25"/>
      <c r="I31" s="25"/>
      <c r="J31" s="25"/>
      <c r="K31" s="25"/>
      <c r="L31" s="26">
        <f t="shared" si="7"/>
      </c>
      <c r="M31" s="7">
        <f t="shared" si="8"/>
      </c>
      <c r="N31" s="26">
        <f t="shared" si="9"/>
      </c>
      <c r="O31" s="26">
        <f t="shared" si="10"/>
      </c>
      <c r="P31" s="14"/>
      <c r="HW31" s="18"/>
      <c r="HX31" s="19"/>
      <c r="HY31" s="19"/>
      <c r="HZ31" s="19"/>
      <c r="IA31" s="19"/>
      <c r="IB31" s="19">
        <f t="shared" si="5"/>
      </c>
      <c r="IC31" s="19">
        <f t="shared" si="6"/>
      </c>
      <c r="ID31" s="20" t="e">
        <f>VLOOKUP(E31,#REF!,9,FALSE)</f>
        <v>#REF!</v>
      </c>
    </row>
    <row r="32" spans="1:238" s="16" customFormat="1" ht="15">
      <c r="A32" s="6">
        <f t="shared" si="4"/>
      </c>
      <c r="B32" s="44">
        <v>31</v>
      </c>
      <c r="C32" s="22">
        <f>IF(E32=0,"",VLOOKUP($E32,#REF!,2,FALSE))</f>
      </c>
      <c r="D32" s="22">
        <f>IF(E32=0,"",VLOOKUP($E32,#REF!,3,FALSE))</f>
      </c>
      <c r="E32" s="23"/>
      <c r="F32" s="24">
        <f>IF(E32=0,"",VLOOKUP($E32,#REF!,4,FALSE))</f>
      </c>
      <c r="G32" s="24">
        <f>IF(E32=0,"",VLOOKUP($E32,#REF!,5,FALSE))</f>
      </c>
      <c r="H32" s="25"/>
      <c r="I32" s="25"/>
      <c r="J32" s="25"/>
      <c r="K32" s="25"/>
      <c r="L32" s="26">
        <f t="shared" si="7"/>
      </c>
      <c r="M32" s="7">
        <f t="shared" si="8"/>
      </c>
      <c r="N32" s="26">
        <f t="shared" si="9"/>
      </c>
      <c r="O32" s="26">
        <f t="shared" si="10"/>
      </c>
      <c r="P32" s="14"/>
      <c r="HW32" s="18"/>
      <c r="HX32" s="19"/>
      <c r="HY32" s="19"/>
      <c r="HZ32" s="19"/>
      <c r="IA32" s="19"/>
      <c r="IB32" s="19">
        <f t="shared" si="5"/>
      </c>
      <c r="IC32" s="19">
        <f t="shared" si="6"/>
      </c>
      <c r="ID32" s="20" t="e">
        <f>VLOOKUP(E32,#REF!,9,FALSE)</f>
        <v>#REF!</v>
      </c>
    </row>
    <row r="33" spans="1:238" s="16" customFormat="1" ht="15">
      <c r="A33" s="6">
        <f t="shared" si="4"/>
      </c>
      <c r="B33" s="44">
        <v>32</v>
      </c>
      <c r="C33" s="22">
        <f>IF(E33=0,"",VLOOKUP($E33,#REF!,2,FALSE))</f>
      </c>
      <c r="D33" s="22">
        <f>IF(E33=0,"",VLOOKUP($E33,#REF!,3,FALSE))</f>
      </c>
      <c r="E33" s="23"/>
      <c r="F33" s="24">
        <f>IF(E33=0,"",VLOOKUP($E33,#REF!,4,FALSE))</f>
      </c>
      <c r="G33" s="24">
        <f>IF(E33=0,"",VLOOKUP($E33,#REF!,5,FALSE))</f>
      </c>
      <c r="H33" s="25"/>
      <c r="I33" s="25"/>
      <c r="J33" s="25"/>
      <c r="K33" s="25"/>
      <c r="L33" s="26">
        <f t="shared" si="7"/>
      </c>
      <c r="M33" s="7">
        <f t="shared" si="8"/>
      </c>
      <c r="N33" s="26">
        <f t="shared" si="9"/>
      </c>
      <c r="O33" s="26">
        <f t="shared" si="10"/>
      </c>
      <c r="P33" s="14"/>
      <c r="HW33" s="18"/>
      <c r="HX33" s="19"/>
      <c r="HY33" s="19"/>
      <c r="HZ33" s="19"/>
      <c r="IA33" s="19"/>
      <c r="IB33" s="19">
        <f t="shared" si="5"/>
      </c>
      <c r="IC33" s="19">
        <f t="shared" si="6"/>
      </c>
      <c r="ID33" s="20" t="e">
        <f>VLOOKUP(E33,#REF!,9,FALSE)</f>
        <v>#REF!</v>
      </c>
    </row>
    <row r="34" spans="1:238" s="16" customFormat="1" ht="15">
      <c r="A34" s="6">
        <f t="shared" si="4"/>
      </c>
      <c r="B34" s="44">
        <v>33</v>
      </c>
      <c r="C34" s="22">
        <f>IF(E34=0,"",VLOOKUP($E34,#REF!,2,FALSE))</f>
      </c>
      <c r="D34" s="22">
        <f>IF(E34=0,"",VLOOKUP($E34,#REF!,3,FALSE))</f>
      </c>
      <c r="E34" s="23"/>
      <c r="F34" s="24">
        <f>IF(E34=0,"",VLOOKUP($E34,#REF!,4,FALSE))</f>
      </c>
      <c r="G34" s="24">
        <f>IF(E34=0,"",VLOOKUP($E34,#REF!,5,FALSE))</f>
      </c>
      <c r="H34" s="25"/>
      <c r="I34" s="25"/>
      <c r="J34" s="25"/>
      <c r="K34" s="25"/>
      <c r="L34" s="26">
        <f aca="true" t="shared" si="11" ref="L34:L65">IF(E34=0,"",SUM(H34:K34))</f>
      </c>
      <c r="M34" s="7">
        <f aca="true" t="shared" si="12" ref="M34:M65">IF(E34=0,"",+L34/COUNT(H34:K34))</f>
      </c>
      <c r="N34" s="26">
        <f aca="true" t="shared" si="13" ref="N34:N65">IF(E34=0,"",MAX($H34:$K34)-MIN($H34:$K34))</f>
      </c>
      <c r="O34" s="26">
        <f aca="true" t="shared" si="14" ref="O34:O65">IF(E34=0,"",LARGE($H34:$K34,2)-SMALL($H34:$K34,2))</f>
      </c>
      <c r="P34" s="14"/>
      <c r="HW34" s="18"/>
      <c r="HX34" s="19"/>
      <c r="HY34" s="19"/>
      <c r="HZ34" s="19"/>
      <c r="IA34" s="19"/>
      <c r="IB34" s="19">
        <f t="shared" si="5"/>
      </c>
      <c r="IC34" s="19">
        <f t="shared" si="6"/>
      </c>
      <c r="ID34" s="20" t="e">
        <f>VLOOKUP(E34,#REF!,9,FALSE)</f>
        <v>#REF!</v>
      </c>
    </row>
    <row r="35" spans="1:238" s="16" customFormat="1" ht="15">
      <c r="A35" s="6">
        <f aca="true" t="shared" si="15" ref="A35:A66">IF(E35=0,"",A34+1)</f>
      </c>
      <c r="B35" s="44">
        <v>34</v>
      </c>
      <c r="C35" s="22">
        <f>IF(E35=0,"",VLOOKUP($E35,#REF!,2,FALSE))</f>
      </c>
      <c r="D35" s="22">
        <f>IF(E35=0,"",VLOOKUP($E35,#REF!,3,FALSE))</f>
      </c>
      <c r="E35" s="23"/>
      <c r="F35" s="24">
        <f>IF(E35=0,"",VLOOKUP($E35,#REF!,4,FALSE))</f>
      </c>
      <c r="G35" s="24">
        <f>IF(E35=0,"",VLOOKUP($E35,#REF!,5,FALSE))</f>
      </c>
      <c r="H35" s="25"/>
      <c r="I35" s="25"/>
      <c r="J35" s="25"/>
      <c r="K35" s="25"/>
      <c r="L35" s="26">
        <f t="shared" si="11"/>
      </c>
      <c r="M35" s="7">
        <f t="shared" si="12"/>
      </c>
      <c r="N35" s="26">
        <f t="shared" si="13"/>
      </c>
      <c r="O35" s="26">
        <f t="shared" si="14"/>
      </c>
      <c r="P35" s="14"/>
      <c r="HW35" s="18"/>
      <c r="HX35" s="19"/>
      <c r="HY35" s="19"/>
      <c r="HZ35" s="19"/>
      <c r="IA35" s="19"/>
      <c r="IB35" s="19">
        <f t="shared" si="5"/>
      </c>
      <c r="IC35" s="19">
        <f t="shared" si="6"/>
      </c>
      <c r="ID35" s="20" t="e">
        <f>VLOOKUP(E35,#REF!,9,FALSE)</f>
        <v>#REF!</v>
      </c>
    </row>
    <row r="36" spans="1:238" s="16" customFormat="1" ht="15">
      <c r="A36" s="6">
        <f t="shared" si="15"/>
      </c>
      <c r="B36" s="44">
        <v>35</v>
      </c>
      <c r="C36" s="22">
        <f>IF(E36=0,"",VLOOKUP($E36,#REF!,2,FALSE))</f>
      </c>
      <c r="D36" s="22">
        <f>IF(E36=0,"",VLOOKUP($E36,#REF!,3,FALSE))</f>
      </c>
      <c r="E36" s="23"/>
      <c r="F36" s="24">
        <f>IF(E36=0,"",VLOOKUP($E36,#REF!,4,FALSE))</f>
      </c>
      <c r="G36" s="24">
        <f>IF(E36=0,"",VLOOKUP($E36,#REF!,5,FALSE))</f>
      </c>
      <c r="H36" s="25"/>
      <c r="I36" s="25"/>
      <c r="J36" s="25"/>
      <c r="K36" s="25"/>
      <c r="L36" s="26">
        <f t="shared" si="11"/>
      </c>
      <c r="M36" s="7">
        <f t="shared" si="12"/>
      </c>
      <c r="N36" s="26">
        <f t="shared" si="13"/>
      </c>
      <c r="O36" s="26">
        <f t="shared" si="14"/>
      </c>
      <c r="P36" s="14"/>
      <c r="HW36" s="18"/>
      <c r="HX36" s="19"/>
      <c r="HY36" s="19"/>
      <c r="HZ36" s="19"/>
      <c r="IA36" s="19"/>
      <c r="IB36" s="19">
        <f t="shared" si="5"/>
      </c>
      <c r="IC36" s="19">
        <f t="shared" si="6"/>
      </c>
      <c r="ID36" s="20" t="e">
        <f>VLOOKUP(E36,#REF!,9,FALSE)</f>
        <v>#REF!</v>
      </c>
    </row>
    <row r="37" spans="1:238" s="16" customFormat="1" ht="15">
      <c r="A37" s="6">
        <f t="shared" si="15"/>
      </c>
      <c r="B37" s="44">
        <v>36</v>
      </c>
      <c r="C37" s="22">
        <f>IF(E37=0,"",VLOOKUP($E37,#REF!,2,FALSE))</f>
      </c>
      <c r="D37" s="22">
        <f>IF(E37=0,"",VLOOKUP($E37,#REF!,3,FALSE))</f>
      </c>
      <c r="E37" s="23"/>
      <c r="F37" s="24">
        <f>IF(E37=0,"",VLOOKUP($E37,#REF!,4,FALSE))</f>
      </c>
      <c r="G37" s="24">
        <f>IF(E37=0,"",VLOOKUP($E37,#REF!,5,FALSE))</f>
      </c>
      <c r="H37" s="25"/>
      <c r="I37" s="25"/>
      <c r="J37" s="25"/>
      <c r="K37" s="25"/>
      <c r="L37" s="26">
        <f t="shared" si="11"/>
      </c>
      <c r="M37" s="7">
        <f t="shared" si="12"/>
      </c>
      <c r="N37" s="26">
        <f t="shared" si="13"/>
      </c>
      <c r="O37" s="26">
        <f t="shared" si="14"/>
      </c>
      <c r="P37" s="14"/>
      <c r="HW37" s="18"/>
      <c r="HX37" s="19"/>
      <c r="HY37" s="19"/>
      <c r="HZ37" s="19"/>
      <c r="IA37" s="19"/>
      <c r="IB37" s="19">
        <f t="shared" si="5"/>
      </c>
      <c r="IC37" s="19">
        <f t="shared" si="6"/>
      </c>
      <c r="ID37" s="20" t="e">
        <f>VLOOKUP(E37,#REF!,9,FALSE)</f>
        <v>#REF!</v>
      </c>
    </row>
    <row r="38" spans="1:238" s="16" customFormat="1" ht="15">
      <c r="A38" s="6">
        <f t="shared" si="15"/>
      </c>
      <c r="B38" s="44">
        <v>37</v>
      </c>
      <c r="C38" s="22">
        <f>IF(E38=0,"",VLOOKUP($E38,#REF!,2,FALSE))</f>
      </c>
      <c r="D38" s="22">
        <f>IF(E38=0,"",VLOOKUP($E38,#REF!,3,FALSE))</f>
      </c>
      <c r="E38" s="23"/>
      <c r="F38" s="24">
        <f>IF(E38=0,"",VLOOKUP($E38,#REF!,4,FALSE))</f>
      </c>
      <c r="G38" s="24">
        <f>IF(E38=0,"",VLOOKUP($E38,#REF!,5,FALSE))</f>
      </c>
      <c r="H38" s="25"/>
      <c r="I38" s="25"/>
      <c r="J38" s="25"/>
      <c r="K38" s="25"/>
      <c r="L38" s="26">
        <f t="shared" si="11"/>
      </c>
      <c r="M38" s="7">
        <f t="shared" si="12"/>
      </c>
      <c r="N38" s="26">
        <f t="shared" si="13"/>
      </c>
      <c r="O38" s="26">
        <f t="shared" si="14"/>
      </c>
      <c r="P38" s="14"/>
      <c r="HW38" s="18"/>
      <c r="HX38" s="19"/>
      <c r="HY38" s="19"/>
      <c r="HZ38" s="19"/>
      <c r="IA38" s="19"/>
      <c r="IB38" s="19">
        <f t="shared" si="5"/>
      </c>
      <c r="IC38" s="19">
        <f t="shared" si="6"/>
      </c>
      <c r="ID38" s="20" t="e">
        <f>VLOOKUP(E38,#REF!,9,FALSE)</f>
        <v>#REF!</v>
      </c>
    </row>
    <row r="39" spans="1:238" s="16" customFormat="1" ht="15">
      <c r="A39" s="6">
        <f t="shared" si="15"/>
      </c>
      <c r="B39" s="44">
        <v>38</v>
      </c>
      <c r="C39" s="22">
        <f>IF(E39=0,"",VLOOKUP($E39,#REF!,2,FALSE))</f>
      </c>
      <c r="D39" s="22">
        <f>IF(E39=0,"",VLOOKUP($E39,#REF!,3,FALSE))</f>
      </c>
      <c r="E39" s="23"/>
      <c r="F39" s="24">
        <f>IF(E39=0,"",VLOOKUP($E39,#REF!,4,FALSE))</f>
      </c>
      <c r="G39" s="24">
        <f>IF(E39=0,"",VLOOKUP($E39,#REF!,5,FALSE))</f>
      </c>
      <c r="H39" s="25"/>
      <c r="I39" s="25"/>
      <c r="J39" s="25"/>
      <c r="K39" s="25"/>
      <c r="L39" s="26">
        <f t="shared" si="11"/>
      </c>
      <c r="M39" s="7">
        <f t="shared" si="12"/>
      </c>
      <c r="N39" s="26">
        <f t="shared" si="13"/>
      </c>
      <c r="O39" s="26">
        <f t="shared" si="14"/>
      </c>
      <c r="P39" s="14"/>
      <c r="HW39" s="18"/>
      <c r="HX39" s="19"/>
      <c r="HY39" s="19"/>
      <c r="HZ39" s="19"/>
      <c r="IA39" s="19"/>
      <c r="IB39" s="19">
        <f t="shared" si="5"/>
      </c>
      <c r="IC39" s="19">
        <f t="shared" si="6"/>
      </c>
      <c r="ID39" s="20" t="e">
        <f>VLOOKUP(E39,#REF!,9,FALSE)</f>
        <v>#REF!</v>
      </c>
    </row>
    <row r="40" spans="1:238" s="16" customFormat="1" ht="15">
      <c r="A40" s="6">
        <f t="shared" si="15"/>
      </c>
      <c r="B40" s="44">
        <v>39</v>
      </c>
      <c r="C40" s="22">
        <f>IF(E40=0,"",VLOOKUP($E40,#REF!,2,FALSE))</f>
      </c>
      <c r="D40" s="22">
        <f>IF(E40=0,"",VLOOKUP($E40,#REF!,3,FALSE))</f>
      </c>
      <c r="E40" s="23"/>
      <c r="F40" s="24">
        <f>IF(E40=0,"",VLOOKUP($E40,#REF!,4,FALSE))</f>
      </c>
      <c r="G40" s="24">
        <f>IF(E40=0,"",VLOOKUP($E40,#REF!,5,FALSE))</f>
      </c>
      <c r="H40" s="25"/>
      <c r="I40" s="25"/>
      <c r="J40" s="25"/>
      <c r="K40" s="25"/>
      <c r="L40" s="26">
        <f t="shared" si="11"/>
      </c>
      <c r="M40" s="7">
        <f t="shared" si="12"/>
      </c>
      <c r="N40" s="26">
        <f t="shared" si="13"/>
      </c>
      <c r="O40" s="26">
        <f t="shared" si="14"/>
      </c>
      <c r="P40" s="14"/>
      <c r="HW40" s="18"/>
      <c r="HX40" s="19"/>
      <c r="HY40" s="19"/>
      <c r="HZ40" s="19"/>
      <c r="IA40" s="19"/>
      <c r="IB40" s="19">
        <f t="shared" si="5"/>
      </c>
      <c r="IC40" s="19">
        <f t="shared" si="6"/>
      </c>
      <c r="ID40" s="20" t="e">
        <f>VLOOKUP(E40,#REF!,9,FALSE)</f>
        <v>#REF!</v>
      </c>
    </row>
    <row r="41" spans="1:238" s="16" customFormat="1" ht="15">
      <c r="A41" s="6">
        <f t="shared" si="15"/>
      </c>
      <c r="B41" s="44">
        <v>40</v>
      </c>
      <c r="C41" s="22">
        <f>IF(E41=0,"",VLOOKUP($E41,#REF!,2,FALSE))</f>
      </c>
      <c r="D41" s="22">
        <f>IF(E41=0,"",VLOOKUP($E41,#REF!,3,FALSE))</f>
      </c>
      <c r="E41" s="23"/>
      <c r="F41" s="24">
        <f>IF(E41=0,"",VLOOKUP($E41,#REF!,4,FALSE))</f>
      </c>
      <c r="G41" s="24">
        <f>IF(E41=0,"",VLOOKUP($E41,#REF!,5,FALSE))</f>
      </c>
      <c r="H41" s="25"/>
      <c r="I41" s="25"/>
      <c r="J41" s="25"/>
      <c r="K41" s="25"/>
      <c r="L41" s="26">
        <f t="shared" si="11"/>
      </c>
      <c r="M41" s="7">
        <f t="shared" si="12"/>
      </c>
      <c r="N41" s="26">
        <f t="shared" si="13"/>
      </c>
      <c r="O41" s="26">
        <f t="shared" si="14"/>
      </c>
      <c r="P41" s="14"/>
      <c r="HW41" s="18"/>
      <c r="HX41" s="19"/>
      <c r="HY41" s="19"/>
      <c r="HZ41" s="19"/>
      <c r="IA41" s="19"/>
      <c r="IB41" s="19">
        <f t="shared" si="5"/>
      </c>
      <c r="IC41" s="19">
        <f t="shared" si="6"/>
      </c>
      <c r="ID41" s="20" t="e">
        <f>VLOOKUP(E41,#REF!,9,FALSE)</f>
        <v>#REF!</v>
      </c>
    </row>
    <row r="42" spans="1:238" s="16" customFormat="1" ht="15">
      <c r="A42" s="6">
        <f t="shared" si="15"/>
      </c>
      <c r="B42" s="44">
        <v>41</v>
      </c>
      <c r="C42" s="22">
        <f>IF(E42=0,"",VLOOKUP($E42,#REF!,2,FALSE))</f>
      </c>
      <c r="D42" s="22">
        <f>IF(E42=0,"",VLOOKUP($E42,#REF!,3,FALSE))</f>
      </c>
      <c r="E42" s="23"/>
      <c r="F42" s="24">
        <f>IF(E42=0,"",VLOOKUP($E42,#REF!,4,FALSE))</f>
      </c>
      <c r="G42" s="24">
        <f>IF(E42=0,"",VLOOKUP($E42,#REF!,5,FALSE))</f>
      </c>
      <c r="H42" s="25"/>
      <c r="I42" s="25"/>
      <c r="J42" s="25"/>
      <c r="K42" s="25"/>
      <c r="L42" s="26">
        <f t="shared" si="11"/>
      </c>
      <c r="M42" s="7">
        <f t="shared" si="12"/>
      </c>
      <c r="N42" s="26">
        <f t="shared" si="13"/>
      </c>
      <c r="O42" s="26">
        <f t="shared" si="14"/>
      </c>
      <c r="P42" s="14"/>
      <c r="HW42" s="18"/>
      <c r="HX42" s="19"/>
      <c r="HY42" s="19"/>
      <c r="HZ42" s="19"/>
      <c r="IA42" s="19"/>
      <c r="IB42" s="19">
        <f t="shared" si="5"/>
      </c>
      <c r="IC42" s="19">
        <f t="shared" si="6"/>
      </c>
      <c r="ID42" s="20" t="e">
        <f>VLOOKUP(E42,#REF!,9,FALSE)</f>
        <v>#REF!</v>
      </c>
    </row>
    <row r="43" spans="1:238" s="16" customFormat="1" ht="15">
      <c r="A43" s="6">
        <f t="shared" si="15"/>
      </c>
      <c r="B43" s="44">
        <v>42</v>
      </c>
      <c r="C43" s="22">
        <f>IF(E43=0,"",VLOOKUP($E43,#REF!,2,FALSE))</f>
      </c>
      <c r="D43" s="22">
        <f>IF(E43=0,"",VLOOKUP($E43,#REF!,3,FALSE))</f>
      </c>
      <c r="E43" s="23"/>
      <c r="F43" s="24">
        <f>IF(E43=0,"",VLOOKUP($E43,#REF!,4,FALSE))</f>
      </c>
      <c r="G43" s="24">
        <f>IF(E43=0,"",VLOOKUP($E43,#REF!,5,FALSE))</f>
      </c>
      <c r="H43" s="25"/>
      <c r="I43" s="25"/>
      <c r="J43" s="25"/>
      <c r="K43" s="25"/>
      <c r="L43" s="26">
        <f t="shared" si="11"/>
      </c>
      <c r="M43" s="7">
        <f t="shared" si="12"/>
      </c>
      <c r="N43" s="26">
        <f t="shared" si="13"/>
      </c>
      <c r="O43" s="26">
        <f t="shared" si="14"/>
      </c>
      <c r="P43" s="14"/>
      <c r="HW43" s="18"/>
      <c r="HX43" s="19"/>
      <c r="HY43" s="19"/>
      <c r="HZ43" s="19"/>
      <c r="IA43" s="19"/>
      <c r="IB43" s="19">
        <f t="shared" si="5"/>
      </c>
      <c r="IC43" s="19">
        <f t="shared" si="6"/>
      </c>
      <c r="ID43" s="20" t="e">
        <f>VLOOKUP(E43,#REF!,9,FALSE)</f>
        <v>#REF!</v>
      </c>
    </row>
    <row r="44" spans="1:238" s="16" customFormat="1" ht="15">
      <c r="A44" s="6">
        <f t="shared" si="15"/>
      </c>
      <c r="B44" s="44">
        <v>43</v>
      </c>
      <c r="C44" s="22">
        <f>IF(E44=0,"",VLOOKUP($E44,#REF!,2,FALSE))</f>
      </c>
      <c r="D44" s="22">
        <f>IF(E44=0,"",VLOOKUP($E44,#REF!,3,FALSE))</f>
      </c>
      <c r="E44" s="23"/>
      <c r="F44" s="24">
        <f>IF(E44=0,"",VLOOKUP($E44,#REF!,4,FALSE))</f>
      </c>
      <c r="G44" s="24">
        <f>IF(E44=0,"",VLOOKUP($E44,#REF!,5,FALSE))</f>
      </c>
      <c r="H44" s="25"/>
      <c r="I44" s="25"/>
      <c r="J44" s="25"/>
      <c r="K44" s="25"/>
      <c r="L44" s="26">
        <f t="shared" si="11"/>
      </c>
      <c r="M44" s="7">
        <f t="shared" si="12"/>
      </c>
      <c r="N44" s="26">
        <f t="shared" si="13"/>
      </c>
      <c r="O44" s="26">
        <f t="shared" si="14"/>
      </c>
      <c r="P44" s="14"/>
      <c r="HW44" s="18"/>
      <c r="HX44" s="19"/>
      <c r="HY44" s="19"/>
      <c r="HZ44" s="19"/>
      <c r="IA44" s="19"/>
      <c r="IB44" s="19">
        <f t="shared" si="5"/>
      </c>
      <c r="IC44" s="19">
        <f t="shared" si="6"/>
      </c>
      <c r="ID44" s="20" t="e">
        <f>VLOOKUP(E44,#REF!,9,FALSE)</f>
        <v>#REF!</v>
      </c>
    </row>
    <row r="45" spans="1:238" s="16" customFormat="1" ht="15">
      <c r="A45" s="6">
        <f t="shared" si="15"/>
      </c>
      <c r="B45" s="44">
        <v>44</v>
      </c>
      <c r="C45" s="22">
        <f>IF(E45=0,"",VLOOKUP($E45,#REF!,2,FALSE))</f>
      </c>
      <c r="D45" s="22">
        <f>IF(E45=0,"",VLOOKUP($E45,#REF!,3,FALSE))</f>
      </c>
      <c r="E45" s="23"/>
      <c r="F45" s="24">
        <f>IF(E45=0,"",VLOOKUP($E45,#REF!,4,FALSE))</f>
      </c>
      <c r="G45" s="24">
        <f>IF(E45=0,"",VLOOKUP($E45,#REF!,5,FALSE))</f>
      </c>
      <c r="H45" s="25"/>
      <c r="I45" s="25"/>
      <c r="J45" s="25"/>
      <c r="K45" s="25"/>
      <c r="L45" s="26">
        <f t="shared" si="11"/>
      </c>
      <c r="M45" s="7">
        <f t="shared" si="12"/>
      </c>
      <c r="N45" s="26">
        <f t="shared" si="13"/>
      </c>
      <c r="O45" s="26">
        <f t="shared" si="14"/>
      </c>
      <c r="P45" s="14"/>
      <c r="HW45" s="18"/>
      <c r="HX45" s="19"/>
      <c r="HY45" s="19"/>
      <c r="HZ45" s="19"/>
      <c r="IA45" s="19"/>
      <c r="IB45" s="19">
        <f t="shared" si="5"/>
      </c>
      <c r="IC45" s="19">
        <f t="shared" si="6"/>
      </c>
      <c r="ID45" s="20" t="e">
        <f>VLOOKUP(E45,#REF!,9,FALSE)</f>
        <v>#REF!</v>
      </c>
    </row>
    <row r="46" spans="1:238" s="16" customFormat="1" ht="15">
      <c r="A46" s="6">
        <f t="shared" si="15"/>
      </c>
      <c r="B46" s="44">
        <v>45</v>
      </c>
      <c r="C46" s="22">
        <f>IF(E46=0,"",VLOOKUP($E46,#REF!,2,FALSE))</f>
      </c>
      <c r="D46" s="22">
        <f>IF(E46=0,"",VLOOKUP($E46,#REF!,3,FALSE))</f>
      </c>
      <c r="E46" s="23"/>
      <c r="F46" s="24">
        <f>IF(E46=0,"",VLOOKUP($E46,#REF!,4,FALSE))</f>
      </c>
      <c r="G46" s="24">
        <f>IF(E46=0,"",VLOOKUP($E46,#REF!,5,FALSE))</f>
      </c>
      <c r="H46" s="25"/>
      <c r="I46" s="25"/>
      <c r="J46" s="25"/>
      <c r="K46" s="25"/>
      <c r="L46" s="26">
        <f t="shared" si="11"/>
      </c>
      <c r="M46" s="7">
        <f t="shared" si="12"/>
      </c>
      <c r="N46" s="26">
        <f t="shared" si="13"/>
      </c>
      <c r="O46" s="26">
        <f t="shared" si="14"/>
      </c>
      <c r="P46" s="14"/>
      <c r="HW46" s="18"/>
      <c r="HX46" s="19"/>
      <c r="HY46" s="19"/>
      <c r="HZ46" s="19"/>
      <c r="IA46" s="19"/>
      <c r="IB46" s="19">
        <f t="shared" si="5"/>
      </c>
      <c r="IC46" s="19">
        <f t="shared" si="6"/>
      </c>
      <c r="ID46" s="20" t="e">
        <f>VLOOKUP(E46,#REF!,9,FALSE)</f>
        <v>#REF!</v>
      </c>
    </row>
    <row r="47" spans="1:238" s="16" customFormat="1" ht="15">
      <c r="A47" s="6">
        <f t="shared" si="15"/>
      </c>
      <c r="B47" s="44">
        <v>46</v>
      </c>
      <c r="C47" s="22">
        <f>IF(E47=0,"",VLOOKUP($E47,#REF!,2,FALSE))</f>
      </c>
      <c r="D47" s="22">
        <f>IF(E47=0,"",VLOOKUP($E47,#REF!,3,FALSE))</f>
      </c>
      <c r="E47" s="23"/>
      <c r="F47" s="24">
        <f>IF(E47=0,"",VLOOKUP($E47,#REF!,4,FALSE))</f>
      </c>
      <c r="G47" s="24">
        <f>IF(E47=0,"",VLOOKUP($E47,#REF!,5,FALSE))</f>
      </c>
      <c r="H47" s="25"/>
      <c r="I47" s="25"/>
      <c r="J47" s="25"/>
      <c r="K47" s="25"/>
      <c r="L47" s="26">
        <f t="shared" si="11"/>
      </c>
      <c r="M47" s="7">
        <f t="shared" si="12"/>
      </c>
      <c r="N47" s="26">
        <f t="shared" si="13"/>
      </c>
      <c r="O47" s="26">
        <f t="shared" si="14"/>
      </c>
      <c r="P47" s="14"/>
      <c r="HW47" s="18"/>
      <c r="HX47" s="19"/>
      <c r="HY47" s="19"/>
      <c r="HZ47" s="19"/>
      <c r="IA47" s="19"/>
      <c r="IB47" s="19">
        <f t="shared" si="5"/>
      </c>
      <c r="IC47" s="19">
        <f t="shared" si="6"/>
      </c>
      <c r="ID47" s="20" t="e">
        <f>VLOOKUP(E47,#REF!,9,FALSE)</f>
        <v>#REF!</v>
      </c>
    </row>
    <row r="48" spans="1:238" s="16" customFormat="1" ht="15">
      <c r="A48" s="6">
        <f t="shared" si="15"/>
      </c>
      <c r="B48" s="44">
        <v>47</v>
      </c>
      <c r="C48" s="22">
        <f>IF(E48=0,"",VLOOKUP($E48,#REF!,2,FALSE))</f>
      </c>
      <c r="D48" s="22">
        <f>IF(E48=0,"",VLOOKUP($E48,#REF!,3,FALSE))</f>
      </c>
      <c r="E48" s="23"/>
      <c r="F48" s="24">
        <f>IF(E48=0,"",VLOOKUP($E48,#REF!,4,FALSE))</f>
      </c>
      <c r="G48" s="24">
        <f>IF(E48=0,"",VLOOKUP($E48,#REF!,5,FALSE))</f>
      </c>
      <c r="H48" s="25"/>
      <c r="I48" s="25"/>
      <c r="J48" s="25"/>
      <c r="K48" s="25"/>
      <c r="L48" s="26">
        <f t="shared" si="11"/>
      </c>
      <c r="M48" s="7">
        <f t="shared" si="12"/>
      </c>
      <c r="N48" s="26">
        <f t="shared" si="13"/>
      </c>
      <c r="O48" s="26">
        <f t="shared" si="14"/>
      </c>
      <c r="P48" s="14"/>
      <c r="HW48" s="18"/>
      <c r="HX48" s="19"/>
      <c r="HY48" s="19"/>
      <c r="HZ48" s="19"/>
      <c r="IA48" s="19"/>
      <c r="IB48" s="19">
        <f t="shared" si="5"/>
      </c>
      <c r="IC48" s="19">
        <f t="shared" si="6"/>
      </c>
      <c r="ID48" s="20" t="e">
        <f>VLOOKUP(E48,#REF!,9,FALSE)</f>
        <v>#REF!</v>
      </c>
    </row>
    <row r="49" spans="1:238" s="16" customFormat="1" ht="15">
      <c r="A49" s="6">
        <f t="shared" si="15"/>
      </c>
      <c r="B49" s="44">
        <v>48</v>
      </c>
      <c r="C49" s="22">
        <f>IF(E49=0,"",VLOOKUP($E49,#REF!,2,FALSE))</f>
      </c>
      <c r="D49" s="22">
        <f>IF(E49=0,"",VLOOKUP($E49,#REF!,3,FALSE))</f>
      </c>
      <c r="E49" s="23"/>
      <c r="F49" s="24">
        <f>IF(E49=0,"",VLOOKUP($E49,#REF!,4,FALSE))</f>
      </c>
      <c r="G49" s="24">
        <f>IF(E49=0,"",VLOOKUP($E49,#REF!,5,FALSE))</f>
      </c>
      <c r="H49" s="25"/>
      <c r="I49" s="25"/>
      <c r="J49" s="25"/>
      <c r="K49" s="25"/>
      <c r="L49" s="26">
        <f t="shared" si="11"/>
      </c>
      <c r="M49" s="7">
        <f t="shared" si="12"/>
      </c>
      <c r="N49" s="26">
        <f t="shared" si="13"/>
      </c>
      <c r="O49" s="26">
        <f t="shared" si="14"/>
      </c>
      <c r="P49" s="14"/>
      <c r="HW49" s="18"/>
      <c r="HX49" s="19"/>
      <c r="HY49" s="19"/>
      <c r="HZ49" s="19"/>
      <c r="IA49" s="19"/>
      <c r="IB49" s="19">
        <f t="shared" si="5"/>
      </c>
      <c r="IC49" s="19">
        <f t="shared" si="6"/>
      </c>
      <c r="ID49" s="20" t="e">
        <f>VLOOKUP(E49,#REF!,9,FALSE)</f>
        <v>#REF!</v>
      </c>
    </row>
    <row r="50" spans="1:238" s="16" customFormat="1" ht="15">
      <c r="A50" s="6">
        <f t="shared" si="15"/>
      </c>
      <c r="B50" s="44">
        <v>49</v>
      </c>
      <c r="C50" s="22">
        <f>IF(E50=0,"",VLOOKUP($E50,#REF!,2,FALSE))</f>
      </c>
      <c r="D50" s="22">
        <f>IF(E50=0,"",VLOOKUP($E50,#REF!,3,FALSE))</f>
      </c>
      <c r="E50" s="23"/>
      <c r="F50" s="24">
        <f>IF(E50=0,"",VLOOKUP($E50,#REF!,4,FALSE))</f>
      </c>
      <c r="G50" s="24">
        <f>IF(E50=0,"",VLOOKUP($E50,#REF!,5,FALSE))</f>
      </c>
      <c r="H50" s="25"/>
      <c r="I50" s="25"/>
      <c r="J50" s="25"/>
      <c r="K50" s="25"/>
      <c r="L50" s="26">
        <f t="shared" si="11"/>
      </c>
      <c r="M50" s="7">
        <f t="shared" si="12"/>
      </c>
      <c r="N50" s="26">
        <f t="shared" si="13"/>
      </c>
      <c r="O50" s="26">
        <f t="shared" si="14"/>
      </c>
      <c r="P50" s="14"/>
      <c r="HW50" s="18"/>
      <c r="HX50" s="19"/>
      <c r="HY50" s="19"/>
      <c r="HZ50" s="19"/>
      <c r="IA50" s="19"/>
      <c r="IB50" s="19">
        <f t="shared" si="5"/>
      </c>
      <c r="IC50" s="19">
        <f t="shared" si="6"/>
      </c>
      <c r="ID50" s="20" t="e">
        <f>VLOOKUP(E50,#REF!,9,FALSE)</f>
        <v>#REF!</v>
      </c>
    </row>
    <row r="51" spans="1:238" s="16" customFormat="1" ht="15">
      <c r="A51" s="6">
        <f t="shared" si="15"/>
      </c>
      <c r="B51" s="44">
        <v>50</v>
      </c>
      <c r="C51" s="22">
        <f>IF(E51=0,"",VLOOKUP($E51,#REF!,2,FALSE))</f>
      </c>
      <c r="D51" s="22">
        <f>IF(E51=0,"",VLOOKUP($E51,#REF!,3,FALSE))</f>
      </c>
      <c r="E51" s="23"/>
      <c r="F51" s="24">
        <f>IF(E51=0,"",VLOOKUP($E51,#REF!,4,FALSE))</f>
      </c>
      <c r="G51" s="24">
        <f>IF(E51=0,"",VLOOKUP($E51,#REF!,5,FALSE))</f>
      </c>
      <c r="H51" s="25"/>
      <c r="I51" s="25"/>
      <c r="J51" s="25"/>
      <c r="K51" s="25"/>
      <c r="L51" s="26">
        <f t="shared" si="11"/>
      </c>
      <c r="M51" s="7">
        <f t="shared" si="12"/>
      </c>
      <c r="N51" s="26">
        <f t="shared" si="13"/>
      </c>
      <c r="O51" s="26">
        <f t="shared" si="14"/>
      </c>
      <c r="P51" s="14"/>
      <c r="HW51" s="18"/>
      <c r="HX51" s="19"/>
      <c r="HY51" s="19"/>
      <c r="HZ51" s="19"/>
      <c r="IA51" s="19"/>
      <c r="IB51" s="19">
        <f t="shared" si="5"/>
      </c>
      <c r="IC51" s="19">
        <f t="shared" si="6"/>
      </c>
      <c r="ID51" s="20" t="e">
        <f>VLOOKUP(E51,#REF!,9,FALSE)</f>
        <v>#REF!</v>
      </c>
    </row>
    <row r="52" spans="1:238" s="16" customFormat="1" ht="15">
      <c r="A52" s="6">
        <f t="shared" si="15"/>
      </c>
      <c r="B52" s="44">
        <v>51</v>
      </c>
      <c r="C52" s="22">
        <f>IF(E52=0,"",VLOOKUP($E52,#REF!,2,FALSE))</f>
      </c>
      <c r="D52" s="22">
        <f>IF(E52=0,"",VLOOKUP($E52,#REF!,3,FALSE))</f>
      </c>
      <c r="E52" s="23"/>
      <c r="F52" s="24">
        <f>IF(E52=0,"",VLOOKUP($E52,#REF!,4,FALSE))</f>
      </c>
      <c r="G52" s="24">
        <f>IF(E52=0,"",VLOOKUP($E52,#REF!,5,FALSE))</f>
      </c>
      <c r="H52" s="25"/>
      <c r="I52" s="25"/>
      <c r="J52" s="25"/>
      <c r="K52" s="25"/>
      <c r="L52" s="26">
        <f t="shared" si="11"/>
      </c>
      <c r="M52" s="7">
        <f t="shared" si="12"/>
      </c>
      <c r="N52" s="26">
        <f t="shared" si="13"/>
      </c>
      <c r="O52" s="26">
        <f t="shared" si="14"/>
      </c>
      <c r="P52" s="14"/>
      <c r="HW52" s="18"/>
      <c r="HX52" s="19"/>
      <c r="HY52" s="19"/>
      <c r="HZ52" s="19"/>
      <c r="IA52" s="19"/>
      <c r="IB52" s="19">
        <f t="shared" si="5"/>
      </c>
      <c r="IC52" s="19">
        <f t="shared" si="6"/>
      </c>
      <c r="ID52" s="20" t="e">
        <f>VLOOKUP(E52,#REF!,9,FALSE)</f>
        <v>#REF!</v>
      </c>
    </row>
    <row r="53" spans="1:238" s="16" customFormat="1" ht="15">
      <c r="A53" s="6">
        <f t="shared" si="15"/>
      </c>
      <c r="B53" s="44">
        <v>52</v>
      </c>
      <c r="C53" s="22">
        <f>IF(E53=0,"",VLOOKUP($E53,#REF!,2,FALSE))</f>
      </c>
      <c r="D53" s="22">
        <f>IF(E53=0,"",VLOOKUP($E53,#REF!,3,FALSE))</f>
      </c>
      <c r="E53" s="23"/>
      <c r="F53" s="24">
        <f>IF(E53=0,"",VLOOKUP($E53,#REF!,4,FALSE))</f>
      </c>
      <c r="G53" s="24">
        <f>IF(E53=0,"",VLOOKUP($E53,#REF!,5,FALSE))</f>
      </c>
      <c r="H53" s="25"/>
      <c r="I53" s="25"/>
      <c r="J53" s="25"/>
      <c r="K53" s="25"/>
      <c r="L53" s="26">
        <f t="shared" si="11"/>
      </c>
      <c r="M53" s="7">
        <f t="shared" si="12"/>
      </c>
      <c r="N53" s="26">
        <f t="shared" si="13"/>
      </c>
      <c r="O53" s="26">
        <f t="shared" si="14"/>
      </c>
      <c r="P53" s="14"/>
      <c r="HW53" s="18"/>
      <c r="HX53" s="19"/>
      <c r="HY53" s="19"/>
      <c r="HZ53" s="19"/>
      <c r="IA53" s="19"/>
      <c r="IB53" s="19">
        <f t="shared" si="5"/>
      </c>
      <c r="IC53" s="19">
        <f t="shared" si="6"/>
      </c>
      <c r="ID53" s="20" t="e">
        <f>VLOOKUP(E53,#REF!,9,FALSE)</f>
        <v>#REF!</v>
      </c>
    </row>
    <row r="54" spans="1:238" s="16" customFormat="1" ht="15">
      <c r="A54" s="6">
        <f t="shared" si="15"/>
      </c>
      <c r="B54" s="44">
        <v>53</v>
      </c>
      <c r="C54" s="22">
        <f>IF(E54=0,"",VLOOKUP($E54,#REF!,2,FALSE))</f>
      </c>
      <c r="D54" s="22">
        <f>IF(E54=0,"",VLOOKUP($E54,#REF!,3,FALSE))</f>
      </c>
      <c r="E54" s="23"/>
      <c r="F54" s="24">
        <f>IF(E54=0,"",VLOOKUP($E54,#REF!,4,FALSE))</f>
      </c>
      <c r="G54" s="24">
        <f>IF(E54=0,"",VLOOKUP($E54,#REF!,5,FALSE))</f>
      </c>
      <c r="H54" s="25"/>
      <c r="I54" s="25"/>
      <c r="J54" s="25"/>
      <c r="K54" s="25"/>
      <c r="L54" s="26">
        <f t="shared" si="11"/>
      </c>
      <c r="M54" s="7">
        <f t="shared" si="12"/>
      </c>
      <c r="N54" s="26">
        <f t="shared" si="13"/>
      </c>
      <c r="O54" s="26">
        <f t="shared" si="14"/>
      </c>
      <c r="P54" s="14"/>
      <c r="HW54" s="18"/>
      <c r="HX54" s="19"/>
      <c r="HY54" s="19"/>
      <c r="HZ54" s="19"/>
      <c r="IA54" s="19"/>
      <c r="IB54" s="19">
        <f t="shared" si="5"/>
      </c>
      <c r="IC54" s="19">
        <f t="shared" si="6"/>
      </c>
      <c r="ID54" s="20" t="e">
        <f>VLOOKUP(E54,#REF!,9,FALSE)</f>
        <v>#REF!</v>
      </c>
    </row>
    <row r="55" spans="1:238" s="16" customFormat="1" ht="15">
      <c r="A55" s="6">
        <f t="shared" si="15"/>
      </c>
      <c r="B55" s="44">
        <v>54</v>
      </c>
      <c r="C55" s="22">
        <f>IF(E55=0,"",VLOOKUP($E55,#REF!,2,FALSE))</f>
      </c>
      <c r="D55" s="22">
        <f>IF(E55=0,"",VLOOKUP($E55,#REF!,3,FALSE))</f>
      </c>
      <c r="E55" s="23"/>
      <c r="F55" s="24">
        <f>IF(E55=0,"",VLOOKUP($E55,#REF!,4,FALSE))</f>
      </c>
      <c r="G55" s="24">
        <f>IF(E55=0,"",VLOOKUP($E55,#REF!,5,FALSE))</f>
      </c>
      <c r="H55" s="25"/>
      <c r="I55" s="25"/>
      <c r="J55" s="25"/>
      <c r="K55" s="25"/>
      <c r="L55" s="26">
        <f t="shared" si="11"/>
      </c>
      <c r="M55" s="7">
        <f t="shared" si="12"/>
      </c>
      <c r="N55" s="26">
        <f t="shared" si="13"/>
      </c>
      <c r="O55" s="26">
        <f t="shared" si="14"/>
      </c>
      <c r="P55" s="14"/>
      <c r="HW55" s="18"/>
      <c r="HX55" s="19"/>
      <c r="HY55" s="19"/>
      <c r="HZ55" s="19"/>
      <c r="IA55" s="19"/>
      <c r="IB55" s="19">
        <f t="shared" si="5"/>
      </c>
      <c r="IC55" s="19">
        <f t="shared" si="6"/>
      </c>
      <c r="ID55" s="20" t="e">
        <f>VLOOKUP(E55,#REF!,9,FALSE)</f>
        <v>#REF!</v>
      </c>
    </row>
    <row r="56" spans="1:238" s="16" customFormat="1" ht="15">
      <c r="A56" s="6">
        <f t="shared" si="15"/>
      </c>
      <c r="B56" s="44">
        <v>55</v>
      </c>
      <c r="C56" s="22">
        <f>IF(E56=0,"",VLOOKUP($E56,#REF!,2,FALSE))</f>
      </c>
      <c r="D56" s="22">
        <f>IF(E56=0,"",VLOOKUP($E56,#REF!,3,FALSE))</f>
      </c>
      <c r="E56" s="23"/>
      <c r="F56" s="24">
        <f>IF(E56=0,"",VLOOKUP($E56,#REF!,4,FALSE))</f>
      </c>
      <c r="G56" s="24">
        <f>IF(E56=0,"",VLOOKUP($E56,#REF!,5,FALSE))</f>
      </c>
      <c r="H56" s="25"/>
      <c r="I56" s="25"/>
      <c r="J56" s="25"/>
      <c r="K56" s="25"/>
      <c r="L56" s="26">
        <f t="shared" si="11"/>
      </c>
      <c r="M56" s="7">
        <f t="shared" si="12"/>
      </c>
      <c r="N56" s="26">
        <f t="shared" si="13"/>
      </c>
      <c r="O56" s="26">
        <f t="shared" si="14"/>
      </c>
      <c r="P56" s="14"/>
      <c r="HW56" s="18"/>
      <c r="HX56" s="19"/>
      <c r="HY56" s="19"/>
      <c r="HZ56" s="19"/>
      <c r="IA56" s="19"/>
      <c r="IB56" s="19">
        <f t="shared" si="5"/>
      </c>
      <c r="IC56" s="19">
        <f t="shared" si="6"/>
      </c>
      <c r="ID56" s="20" t="e">
        <f>VLOOKUP(E56,#REF!,9,FALSE)</f>
        <v>#REF!</v>
      </c>
    </row>
    <row r="57" spans="1:238" s="16" customFormat="1" ht="15">
      <c r="A57" s="6">
        <f t="shared" si="15"/>
      </c>
      <c r="B57" s="44">
        <v>56</v>
      </c>
      <c r="C57" s="22">
        <f>IF(E57=0,"",VLOOKUP($E57,#REF!,2,FALSE))</f>
      </c>
      <c r="D57" s="22">
        <f>IF(E57=0,"",VLOOKUP($E57,#REF!,3,FALSE))</f>
      </c>
      <c r="E57" s="23"/>
      <c r="F57" s="24">
        <f>IF(E57=0,"",VLOOKUP($E57,#REF!,4,FALSE))</f>
      </c>
      <c r="G57" s="24">
        <f>IF(E57=0,"",VLOOKUP($E57,#REF!,5,FALSE))</f>
      </c>
      <c r="H57" s="25"/>
      <c r="I57" s="25"/>
      <c r="J57" s="25"/>
      <c r="K57" s="25"/>
      <c r="L57" s="26">
        <f t="shared" si="11"/>
      </c>
      <c r="M57" s="7">
        <f t="shared" si="12"/>
      </c>
      <c r="N57" s="26">
        <f t="shared" si="13"/>
      </c>
      <c r="O57" s="26">
        <f t="shared" si="14"/>
      </c>
      <c r="P57" s="14"/>
      <c r="HW57" s="18"/>
      <c r="HX57" s="19"/>
      <c r="HY57" s="19"/>
      <c r="HZ57" s="19"/>
      <c r="IA57" s="19"/>
      <c r="IB57" s="19">
        <f t="shared" si="5"/>
      </c>
      <c r="IC57" s="19">
        <f t="shared" si="6"/>
      </c>
      <c r="ID57" s="20" t="e">
        <f>VLOOKUP(E57,#REF!,9,FALSE)</f>
        <v>#REF!</v>
      </c>
    </row>
    <row r="58" spans="1:238" s="16" customFormat="1" ht="15">
      <c r="A58" s="6">
        <f t="shared" si="15"/>
      </c>
      <c r="B58" s="44">
        <v>57</v>
      </c>
      <c r="C58" s="22">
        <f>IF(E58=0,"",VLOOKUP($E58,#REF!,2,FALSE))</f>
      </c>
      <c r="D58" s="22">
        <f>IF(E58=0,"",VLOOKUP($E58,#REF!,3,FALSE))</f>
      </c>
      <c r="E58" s="23"/>
      <c r="F58" s="24">
        <f>IF(E58=0,"",VLOOKUP($E58,#REF!,4,FALSE))</f>
      </c>
      <c r="G58" s="24">
        <f>IF(E58=0,"",VLOOKUP($E58,#REF!,5,FALSE))</f>
      </c>
      <c r="H58" s="25"/>
      <c r="I58" s="25"/>
      <c r="J58" s="25"/>
      <c r="K58" s="25"/>
      <c r="L58" s="26">
        <f t="shared" si="11"/>
      </c>
      <c r="M58" s="7">
        <f t="shared" si="12"/>
      </c>
      <c r="N58" s="26">
        <f t="shared" si="13"/>
      </c>
      <c r="O58" s="26">
        <f t="shared" si="14"/>
      </c>
      <c r="P58" s="14"/>
      <c r="HW58" s="18"/>
      <c r="HX58" s="19"/>
      <c r="HY58" s="19"/>
      <c r="HZ58" s="19"/>
      <c r="IA58" s="19"/>
      <c r="IB58" s="19">
        <f t="shared" si="5"/>
      </c>
      <c r="IC58" s="19">
        <f t="shared" si="6"/>
      </c>
      <c r="ID58" s="20" t="e">
        <f>VLOOKUP(E58,#REF!,9,FALSE)</f>
        <v>#REF!</v>
      </c>
    </row>
    <row r="59" spans="1:238" s="16" customFormat="1" ht="15">
      <c r="A59" s="6">
        <f t="shared" si="15"/>
      </c>
      <c r="B59" s="44">
        <v>58</v>
      </c>
      <c r="C59" s="22">
        <f>IF(E59=0,"",VLOOKUP($E59,#REF!,2,FALSE))</f>
      </c>
      <c r="D59" s="22">
        <f>IF(E59=0,"",VLOOKUP($E59,#REF!,3,FALSE))</f>
      </c>
      <c r="E59" s="23"/>
      <c r="F59" s="24">
        <f>IF(E59=0,"",VLOOKUP($E59,#REF!,4,FALSE))</f>
      </c>
      <c r="G59" s="24">
        <f>IF(E59=0,"",VLOOKUP($E59,#REF!,5,FALSE))</f>
      </c>
      <c r="H59" s="25"/>
      <c r="I59" s="25"/>
      <c r="J59" s="25"/>
      <c r="K59" s="25"/>
      <c r="L59" s="26">
        <f t="shared" si="11"/>
      </c>
      <c r="M59" s="7">
        <f t="shared" si="12"/>
      </c>
      <c r="N59" s="26">
        <f t="shared" si="13"/>
      </c>
      <c r="O59" s="26">
        <f t="shared" si="14"/>
      </c>
      <c r="P59" s="14"/>
      <c r="HW59" s="18"/>
      <c r="HX59" s="19"/>
      <c r="HY59" s="19"/>
      <c r="HZ59" s="19"/>
      <c r="IA59" s="19"/>
      <c r="IB59" s="19">
        <f t="shared" si="5"/>
      </c>
      <c r="IC59" s="19">
        <f t="shared" si="6"/>
      </c>
      <c r="ID59" s="20" t="e">
        <f>VLOOKUP(E59,#REF!,9,FALSE)</f>
        <v>#REF!</v>
      </c>
    </row>
    <row r="60" spans="1:238" s="16" customFormat="1" ht="15">
      <c r="A60" s="6">
        <f t="shared" si="15"/>
      </c>
      <c r="B60" s="44">
        <v>59</v>
      </c>
      <c r="C60" s="22">
        <f>IF(E60=0,"",VLOOKUP($E60,#REF!,2,FALSE))</f>
      </c>
      <c r="D60" s="22">
        <f>IF(E60=0,"",VLOOKUP($E60,#REF!,3,FALSE))</f>
      </c>
      <c r="E60" s="23"/>
      <c r="F60" s="24">
        <f>IF(E60=0,"",VLOOKUP($E60,#REF!,4,FALSE))</f>
      </c>
      <c r="G60" s="24">
        <f>IF(E60=0,"",VLOOKUP($E60,#REF!,5,FALSE))</f>
      </c>
      <c r="H60" s="25"/>
      <c r="I60" s="25"/>
      <c r="J60" s="25"/>
      <c r="K60" s="25"/>
      <c r="L60" s="26">
        <f t="shared" si="11"/>
      </c>
      <c r="M60" s="7">
        <f t="shared" si="12"/>
      </c>
      <c r="N60" s="26">
        <f t="shared" si="13"/>
      </c>
      <c r="O60" s="26">
        <f t="shared" si="14"/>
      </c>
      <c r="P60" s="14"/>
      <c r="HW60" s="18"/>
      <c r="HX60" s="19"/>
      <c r="HY60" s="19"/>
      <c r="HZ60" s="19"/>
      <c r="IA60" s="19"/>
      <c r="IB60" s="19">
        <f t="shared" si="5"/>
      </c>
      <c r="IC60" s="19">
        <f t="shared" si="6"/>
      </c>
      <c r="ID60" s="20" t="e">
        <f>VLOOKUP(E60,#REF!,9,FALSE)</f>
        <v>#REF!</v>
      </c>
    </row>
    <row r="61" spans="1:238" s="16" customFormat="1" ht="15">
      <c r="A61" s="6">
        <f t="shared" si="15"/>
      </c>
      <c r="B61" s="44">
        <v>60</v>
      </c>
      <c r="C61" s="22">
        <f>IF(E61=0,"",VLOOKUP($E61,#REF!,2,FALSE))</f>
      </c>
      <c r="D61" s="22">
        <f>IF(E61=0,"",VLOOKUP($E61,#REF!,3,FALSE))</f>
      </c>
      <c r="E61" s="23"/>
      <c r="F61" s="24">
        <f>IF(E61=0,"",VLOOKUP($E61,#REF!,4,FALSE))</f>
      </c>
      <c r="G61" s="24">
        <f>IF(E61=0,"",VLOOKUP($E61,#REF!,5,FALSE))</f>
      </c>
      <c r="H61" s="25"/>
      <c r="I61" s="25"/>
      <c r="J61" s="25"/>
      <c r="K61" s="25"/>
      <c r="L61" s="26">
        <f t="shared" si="11"/>
      </c>
      <c r="M61" s="7">
        <f t="shared" si="12"/>
      </c>
      <c r="N61" s="26">
        <f t="shared" si="13"/>
      </c>
      <c r="O61" s="26">
        <f t="shared" si="14"/>
      </c>
      <c r="P61" s="14"/>
      <c r="HW61" s="18"/>
      <c r="HX61" s="19"/>
      <c r="HY61" s="19"/>
      <c r="HZ61" s="19"/>
      <c r="IA61" s="19"/>
      <c r="IB61" s="19">
        <f t="shared" si="5"/>
      </c>
      <c r="IC61" s="19">
        <f t="shared" si="6"/>
      </c>
      <c r="ID61" s="20" t="e">
        <f>VLOOKUP(E61,#REF!,9,FALSE)</f>
        <v>#REF!</v>
      </c>
    </row>
    <row r="62" spans="1:238" s="16" customFormat="1" ht="15">
      <c r="A62" s="6">
        <f t="shared" si="15"/>
      </c>
      <c r="B62" s="44">
        <v>61</v>
      </c>
      <c r="C62" s="22">
        <f>IF(E62=0,"",VLOOKUP($E62,#REF!,2,FALSE))</f>
      </c>
      <c r="D62" s="22">
        <f>IF(E62=0,"",VLOOKUP($E62,#REF!,3,FALSE))</f>
      </c>
      <c r="E62" s="23"/>
      <c r="F62" s="24">
        <f>IF(E62=0,"",VLOOKUP($E62,#REF!,4,FALSE))</f>
      </c>
      <c r="G62" s="24">
        <f>IF(E62=0,"",VLOOKUP($E62,#REF!,5,FALSE))</f>
      </c>
      <c r="H62" s="25"/>
      <c r="I62" s="25"/>
      <c r="J62" s="25"/>
      <c r="K62" s="25"/>
      <c r="L62" s="26">
        <f t="shared" si="11"/>
      </c>
      <c r="M62" s="7">
        <f t="shared" si="12"/>
      </c>
      <c r="N62" s="26">
        <f t="shared" si="13"/>
      </c>
      <c r="O62" s="26">
        <f t="shared" si="14"/>
      </c>
      <c r="P62" s="14"/>
      <c r="HW62" s="18"/>
      <c r="HX62" s="19"/>
      <c r="HY62" s="19"/>
      <c r="HZ62" s="19"/>
      <c r="IA62" s="19"/>
      <c r="IB62" s="19">
        <f t="shared" si="5"/>
      </c>
      <c r="IC62" s="19">
        <f t="shared" si="6"/>
      </c>
      <c r="ID62" s="20" t="e">
        <f>VLOOKUP(E62,#REF!,9,FALSE)</f>
        <v>#REF!</v>
      </c>
    </row>
    <row r="63" spans="1:238" s="16" customFormat="1" ht="15">
      <c r="A63" s="6">
        <f t="shared" si="15"/>
      </c>
      <c r="B63" s="44">
        <v>62</v>
      </c>
      <c r="C63" s="22">
        <f>IF(E63=0,"",VLOOKUP($E63,#REF!,2,FALSE))</f>
      </c>
      <c r="D63" s="22">
        <f>IF(E63=0,"",VLOOKUP($E63,#REF!,3,FALSE))</f>
      </c>
      <c r="E63" s="23"/>
      <c r="F63" s="24">
        <f>IF(E63=0,"",VLOOKUP($E63,#REF!,4,FALSE))</f>
      </c>
      <c r="G63" s="24">
        <f>IF(E63=0,"",VLOOKUP($E63,#REF!,5,FALSE))</f>
      </c>
      <c r="H63" s="25"/>
      <c r="I63" s="25"/>
      <c r="J63" s="25"/>
      <c r="K63" s="25"/>
      <c r="L63" s="26">
        <f t="shared" si="11"/>
      </c>
      <c r="M63" s="7">
        <f t="shared" si="12"/>
      </c>
      <c r="N63" s="26">
        <f t="shared" si="13"/>
      </c>
      <c r="O63" s="26">
        <f t="shared" si="14"/>
      </c>
      <c r="P63" s="14"/>
      <c r="HW63" s="18"/>
      <c r="HX63" s="19"/>
      <c r="HY63" s="19"/>
      <c r="HZ63" s="19"/>
      <c r="IA63" s="19"/>
      <c r="IB63" s="19">
        <f t="shared" si="5"/>
      </c>
      <c r="IC63" s="19">
        <f t="shared" si="6"/>
      </c>
      <c r="ID63" s="20" t="e">
        <f>VLOOKUP(E63,#REF!,9,FALSE)</f>
        <v>#REF!</v>
      </c>
    </row>
    <row r="64" spans="1:238" s="16" customFormat="1" ht="15">
      <c r="A64" s="6">
        <f t="shared" si="15"/>
      </c>
      <c r="B64" s="44">
        <v>63</v>
      </c>
      <c r="C64" s="22">
        <f>IF(E64=0,"",VLOOKUP($E64,#REF!,2,FALSE))</f>
      </c>
      <c r="D64" s="22">
        <f>IF(E64=0,"",VLOOKUP($E64,#REF!,3,FALSE))</f>
      </c>
      <c r="E64" s="23"/>
      <c r="F64" s="24">
        <f>IF(E64=0,"",VLOOKUP($E64,#REF!,4,FALSE))</f>
      </c>
      <c r="G64" s="24">
        <f>IF(E64=0,"",VLOOKUP($E64,#REF!,5,FALSE))</f>
      </c>
      <c r="H64" s="25"/>
      <c r="I64" s="25"/>
      <c r="J64" s="25"/>
      <c r="K64" s="25"/>
      <c r="L64" s="26">
        <f t="shared" si="11"/>
      </c>
      <c r="M64" s="7">
        <f t="shared" si="12"/>
      </c>
      <c r="N64" s="26">
        <f t="shared" si="13"/>
      </c>
      <c r="O64" s="26">
        <f t="shared" si="14"/>
      </c>
      <c r="P64" s="14"/>
      <c r="HW64" s="18"/>
      <c r="HX64" s="19"/>
      <c r="HY64" s="19"/>
      <c r="HZ64" s="19"/>
      <c r="IA64" s="19"/>
      <c r="IB64" s="19">
        <f t="shared" si="5"/>
      </c>
      <c r="IC64" s="19">
        <f t="shared" si="6"/>
      </c>
      <c r="ID64" s="20" t="e">
        <f>VLOOKUP(E64,#REF!,9,FALSE)</f>
        <v>#REF!</v>
      </c>
    </row>
    <row r="65" spans="1:238" s="16" customFormat="1" ht="15">
      <c r="A65" s="6">
        <f t="shared" si="15"/>
      </c>
      <c r="B65" s="44">
        <v>64</v>
      </c>
      <c r="C65" s="22">
        <f>IF(E65=0,"",VLOOKUP($E65,#REF!,2,FALSE))</f>
      </c>
      <c r="D65" s="22">
        <f>IF(E65=0,"",VLOOKUP($E65,#REF!,3,FALSE))</f>
      </c>
      <c r="E65" s="23"/>
      <c r="F65" s="24">
        <f>IF(E65=0,"",VLOOKUP($E65,#REF!,4,FALSE))</f>
      </c>
      <c r="G65" s="24">
        <f>IF(E65=0,"",VLOOKUP($E65,#REF!,5,FALSE))</f>
      </c>
      <c r="H65" s="25"/>
      <c r="I65" s="25"/>
      <c r="J65" s="25"/>
      <c r="K65" s="25"/>
      <c r="L65" s="26">
        <f t="shared" si="11"/>
      </c>
      <c r="M65" s="7">
        <f t="shared" si="12"/>
      </c>
      <c r="N65" s="26">
        <f t="shared" si="13"/>
      </c>
      <c r="O65" s="26">
        <f t="shared" si="14"/>
      </c>
      <c r="P65" s="14"/>
      <c r="HW65" s="18"/>
      <c r="HX65" s="19"/>
      <c r="HY65" s="19"/>
      <c r="HZ65" s="19"/>
      <c r="IA65" s="19"/>
      <c r="IB65" s="19">
        <f t="shared" si="5"/>
      </c>
      <c r="IC65" s="19">
        <f t="shared" si="6"/>
      </c>
      <c r="ID65" s="20" t="e">
        <f>VLOOKUP(E65,#REF!,9,FALSE)</f>
        <v>#REF!</v>
      </c>
    </row>
    <row r="66" spans="1:238" s="16" customFormat="1" ht="15">
      <c r="A66" s="6">
        <f t="shared" si="15"/>
      </c>
      <c r="B66" s="44">
        <v>65</v>
      </c>
      <c r="C66" s="22">
        <f>IF(E66=0,"",VLOOKUP($E66,#REF!,2,FALSE))</f>
      </c>
      <c r="D66" s="22">
        <f>IF(E66=0,"",VLOOKUP($E66,#REF!,3,FALSE))</f>
      </c>
      <c r="E66" s="23"/>
      <c r="F66" s="24">
        <f>IF(E66=0,"",VLOOKUP($E66,#REF!,4,FALSE))</f>
      </c>
      <c r="G66" s="24">
        <f>IF(E66=0,"",VLOOKUP($E66,#REF!,5,FALSE))</f>
      </c>
      <c r="H66" s="25"/>
      <c r="I66" s="25"/>
      <c r="J66" s="25"/>
      <c r="K66" s="25"/>
      <c r="L66" s="26">
        <f aca="true" t="shared" si="16" ref="L66:L97">IF(E66=0,"",SUM(H66:K66))</f>
      </c>
      <c r="M66" s="7">
        <f aca="true" t="shared" si="17" ref="M66:M97">IF(E66=0,"",+L66/COUNT(H66:K66))</f>
      </c>
      <c r="N66" s="26">
        <f aca="true" t="shared" si="18" ref="N66:N97">IF(E66=0,"",MAX($H66:$K66)-MIN($H66:$K66))</f>
      </c>
      <c r="O66" s="26">
        <f aca="true" t="shared" si="19" ref="O66:O97">IF(E66=0,"",LARGE($H66:$K66,2)-SMALL($H66:$K66,2))</f>
      </c>
      <c r="P66" s="14"/>
      <c r="HW66" s="18"/>
      <c r="HX66" s="19"/>
      <c r="HY66" s="19"/>
      <c r="HZ66" s="19"/>
      <c r="IA66" s="19"/>
      <c r="IB66" s="19">
        <f t="shared" si="5"/>
      </c>
      <c r="IC66" s="19">
        <f t="shared" si="6"/>
      </c>
      <c r="ID66" s="20" t="e">
        <f>VLOOKUP(E66,#REF!,9,FALSE)</f>
        <v>#REF!</v>
      </c>
    </row>
    <row r="67" spans="1:238" s="16" customFormat="1" ht="15">
      <c r="A67" s="6">
        <f aca="true" t="shared" si="20" ref="A67:A98">IF(E67=0,"",A66+1)</f>
      </c>
      <c r="B67" s="44">
        <v>66</v>
      </c>
      <c r="C67" s="22">
        <f>IF(E67=0,"",VLOOKUP($E67,#REF!,2,FALSE))</f>
      </c>
      <c r="D67" s="22">
        <f>IF(E67=0,"",VLOOKUP($E67,#REF!,3,FALSE))</f>
      </c>
      <c r="E67" s="23"/>
      <c r="F67" s="24">
        <f>IF(E67=0,"",VLOOKUP($E67,#REF!,4,FALSE))</f>
      </c>
      <c r="G67" s="24">
        <f>IF(E67=0,"",VLOOKUP($E67,#REF!,5,FALSE))</f>
      </c>
      <c r="H67" s="25"/>
      <c r="I67" s="25"/>
      <c r="J67" s="25"/>
      <c r="K67" s="25"/>
      <c r="L67" s="26">
        <f t="shared" si="16"/>
      </c>
      <c r="M67" s="7">
        <f t="shared" si="17"/>
      </c>
      <c r="N67" s="26">
        <f t="shared" si="18"/>
      </c>
      <c r="O67" s="26">
        <f t="shared" si="19"/>
      </c>
      <c r="P67" s="14"/>
      <c r="HW67" s="18"/>
      <c r="HX67" s="19"/>
      <c r="HY67" s="19"/>
      <c r="HZ67" s="19"/>
      <c r="IA67" s="19"/>
      <c r="IB67" s="19">
        <f aca="true" t="shared" si="21" ref="IB67:IB130">C67</f>
      </c>
      <c r="IC67" s="19">
        <f aca="true" t="shared" si="22" ref="IC67:IC130">D67</f>
      </c>
      <c r="ID67" s="20" t="e">
        <f>VLOOKUP(E67,#REF!,9,FALSE)</f>
        <v>#REF!</v>
      </c>
    </row>
    <row r="68" spans="1:238" s="16" customFormat="1" ht="15">
      <c r="A68" s="6">
        <f t="shared" si="20"/>
      </c>
      <c r="B68" s="44">
        <v>67</v>
      </c>
      <c r="C68" s="22">
        <f>IF(E68=0,"",VLOOKUP($E68,#REF!,2,FALSE))</f>
      </c>
      <c r="D68" s="22">
        <f>IF(E68=0,"",VLOOKUP($E68,#REF!,3,FALSE))</f>
      </c>
      <c r="E68" s="23"/>
      <c r="F68" s="24">
        <f>IF(E68=0,"",VLOOKUP($E68,#REF!,4,FALSE))</f>
      </c>
      <c r="G68" s="24">
        <f>IF(E68=0,"",VLOOKUP($E68,#REF!,5,FALSE))</f>
      </c>
      <c r="H68" s="25"/>
      <c r="I68" s="25"/>
      <c r="J68" s="25"/>
      <c r="K68" s="25"/>
      <c r="L68" s="26">
        <f t="shared" si="16"/>
      </c>
      <c r="M68" s="7">
        <f t="shared" si="17"/>
      </c>
      <c r="N68" s="26">
        <f t="shared" si="18"/>
      </c>
      <c r="O68" s="26">
        <f t="shared" si="19"/>
      </c>
      <c r="P68" s="14"/>
      <c r="HW68" s="18"/>
      <c r="HX68" s="19"/>
      <c r="HY68" s="19"/>
      <c r="HZ68" s="19"/>
      <c r="IA68" s="19"/>
      <c r="IB68" s="19">
        <f t="shared" si="21"/>
      </c>
      <c r="IC68" s="19">
        <f t="shared" si="22"/>
      </c>
      <c r="ID68" s="20" t="e">
        <f>VLOOKUP(E68,#REF!,9,FALSE)</f>
        <v>#REF!</v>
      </c>
    </row>
    <row r="69" spans="1:238" s="16" customFormat="1" ht="15">
      <c r="A69" s="6">
        <f t="shared" si="20"/>
      </c>
      <c r="B69" s="44">
        <v>68</v>
      </c>
      <c r="C69" s="22">
        <f>IF(E69=0,"",VLOOKUP($E69,#REF!,2,FALSE))</f>
      </c>
      <c r="D69" s="22">
        <f>IF(E69=0,"",VLOOKUP($E69,#REF!,3,FALSE))</f>
      </c>
      <c r="E69" s="23"/>
      <c r="F69" s="24">
        <f>IF(E69=0,"",VLOOKUP($E69,#REF!,4,FALSE))</f>
      </c>
      <c r="G69" s="24">
        <f>IF(E69=0,"",VLOOKUP($E69,#REF!,5,FALSE))</f>
      </c>
      <c r="H69" s="25"/>
      <c r="I69" s="25"/>
      <c r="J69" s="25"/>
      <c r="K69" s="25"/>
      <c r="L69" s="26">
        <f t="shared" si="16"/>
      </c>
      <c r="M69" s="7">
        <f t="shared" si="17"/>
      </c>
      <c r="N69" s="26">
        <f t="shared" si="18"/>
      </c>
      <c r="O69" s="26">
        <f t="shared" si="19"/>
      </c>
      <c r="P69" s="14"/>
      <c r="HW69" s="18"/>
      <c r="HX69" s="19"/>
      <c r="HY69" s="19"/>
      <c r="HZ69" s="19"/>
      <c r="IA69" s="19"/>
      <c r="IB69" s="19">
        <f t="shared" si="21"/>
      </c>
      <c r="IC69" s="19">
        <f t="shared" si="22"/>
      </c>
      <c r="ID69" s="20" t="e">
        <f>VLOOKUP(E69,#REF!,9,FALSE)</f>
        <v>#REF!</v>
      </c>
    </row>
    <row r="70" spans="1:238" s="16" customFormat="1" ht="15">
      <c r="A70" s="6">
        <f t="shared" si="20"/>
      </c>
      <c r="B70" s="44">
        <v>69</v>
      </c>
      <c r="C70" s="22">
        <f>IF(E70=0,"",VLOOKUP($E70,#REF!,2,FALSE))</f>
      </c>
      <c r="D70" s="22">
        <f>IF(E70=0,"",VLOOKUP($E70,#REF!,3,FALSE))</f>
      </c>
      <c r="E70" s="23"/>
      <c r="F70" s="24">
        <f>IF(E70=0,"",VLOOKUP($E70,#REF!,4,FALSE))</f>
      </c>
      <c r="G70" s="24">
        <f>IF(E70=0,"",VLOOKUP($E70,#REF!,5,FALSE))</f>
      </c>
      <c r="H70" s="25"/>
      <c r="I70" s="25"/>
      <c r="J70" s="25"/>
      <c r="K70" s="25"/>
      <c r="L70" s="26">
        <f t="shared" si="16"/>
      </c>
      <c r="M70" s="7">
        <f t="shared" si="17"/>
      </c>
      <c r="N70" s="26">
        <f t="shared" si="18"/>
      </c>
      <c r="O70" s="26">
        <f t="shared" si="19"/>
      </c>
      <c r="P70" s="14"/>
      <c r="HW70" s="18"/>
      <c r="HX70" s="19"/>
      <c r="HY70" s="19"/>
      <c r="HZ70" s="19"/>
      <c r="IA70" s="19"/>
      <c r="IB70" s="19">
        <f t="shared" si="21"/>
      </c>
      <c r="IC70" s="19">
        <f t="shared" si="22"/>
      </c>
      <c r="ID70" s="20" t="e">
        <f>VLOOKUP(E70,#REF!,9,FALSE)</f>
        <v>#REF!</v>
      </c>
    </row>
    <row r="71" spans="1:238" s="16" customFormat="1" ht="15">
      <c r="A71" s="6">
        <f t="shared" si="20"/>
      </c>
      <c r="B71" s="44">
        <v>70</v>
      </c>
      <c r="C71" s="22">
        <f>IF(E71=0,"",VLOOKUP($E71,#REF!,2,FALSE))</f>
      </c>
      <c r="D71" s="22">
        <f>IF(E71=0,"",VLOOKUP($E71,#REF!,3,FALSE))</f>
      </c>
      <c r="E71" s="23"/>
      <c r="F71" s="24">
        <f>IF(E71=0,"",VLOOKUP($E71,#REF!,4,FALSE))</f>
      </c>
      <c r="G71" s="24">
        <f>IF(E71=0,"",VLOOKUP($E71,#REF!,5,FALSE))</f>
      </c>
      <c r="H71" s="25"/>
      <c r="I71" s="25"/>
      <c r="J71" s="25"/>
      <c r="K71" s="25"/>
      <c r="L71" s="26">
        <f t="shared" si="16"/>
      </c>
      <c r="M71" s="7">
        <f t="shared" si="17"/>
      </c>
      <c r="N71" s="26">
        <f t="shared" si="18"/>
      </c>
      <c r="O71" s="26">
        <f t="shared" si="19"/>
      </c>
      <c r="P71" s="14"/>
      <c r="HW71" s="18"/>
      <c r="HX71" s="19"/>
      <c r="HY71" s="19"/>
      <c r="HZ71" s="19"/>
      <c r="IA71" s="19"/>
      <c r="IB71" s="19">
        <f t="shared" si="21"/>
      </c>
      <c r="IC71" s="19">
        <f t="shared" si="22"/>
      </c>
      <c r="ID71" s="20" t="e">
        <f>VLOOKUP(E71,#REF!,9,FALSE)</f>
        <v>#REF!</v>
      </c>
    </row>
    <row r="72" spans="1:238" s="16" customFormat="1" ht="15">
      <c r="A72" s="6">
        <f t="shared" si="20"/>
      </c>
      <c r="B72" s="44">
        <v>71</v>
      </c>
      <c r="C72" s="22">
        <f>IF(E72=0,"",VLOOKUP($E72,#REF!,2,FALSE))</f>
      </c>
      <c r="D72" s="22">
        <f>IF(E72=0,"",VLOOKUP($E72,#REF!,3,FALSE))</f>
      </c>
      <c r="E72" s="23"/>
      <c r="F72" s="24">
        <f>IF(E72=0,"",VLOOKUP($E72,#REF!,4,FALSE))</f>
      </c>
      <c r="G72" s="24">
        <f>IF(E72=0,"",VLOOKUP($E72,#REF!,5,FALSE))</f>
      </c>
      <c r="H72" s="25"/>
      <c r="I72" s="25"/>
      <c r="J72" s="25"/>
      <c r="K72" s="25"/>
      <c r="L72" s="26">
        <f t="shared" si="16"/>
      </c>
      <c r="M72" s="7">
        <f t="shared" si="17"/>
      </c>
      <c r="N72" s="26">
        <f t="shared" si="18"/>
      </c>
      <c r="O72" s="26">
        <f t="shared" si="19"/>
      </c>
      <c r="P72" s="14"/>
      <c r="HW72" s="18"/>
      <c r="HX72" s="19"/>
      <c r="HY72" s="19"/>
      <c r="HZ72" s="19"/>
      <c r="IA72" s="19"/>
      <c r="IB72" s="19">
        <f t="shared" si="21"/>
      </c>
      <c r="IC72" s="19">
        <f t="shared" si="22"/>
      </c>
      <c r="ID72" s="20" t="e">
        <f>VLOOKUP(E72,#REF!,9,FALSE)</f>
        <v>#REF!</v>
      </c>
    </row>
    <row r="73" spans="1:238" s="16" customFormat="1" ht="15">
      <c r="A73" s="6">
        <f t="shared" si="20"/>
      </c>
      <c r="B73" s="44">
        <v>72</v>
      </c>
      <c r="C73" s="22">
        <f>IF(E73=0,"",VLOOKUP($E73,#REF!,2,FALSE))</f>
      </c>
      <c r="D73" s="22">
        <f>IF(E73=0,"",VLOOKUP($E73,#REF!,3,FALSE))</f>
      </c>
      <c r="E73" s="23"/>
      <c r="F73" s="24">
        <f>IF(E73=0,"",VLOOKUP($E73,#REF!,4,FALSE))</f>
      </c>
      <c r="G73" s="24">
        <f>IF(E73=0,"",VLOOKUP($E73,#REF!,5,FALSE))</f>
      </c>
      <c r="H73" s="25"/>
      <c r="I73" s="25"/>
      <c r="J73" s="25"/>
      <c r="K73" s="25"/>
      <c r="L73" s="26">
        <f t="shared" si="16"/>
      </c>
      <c r="M73" s="7">
        <f t="shared" si="17"/>
      </c>
      <c r="N73" s="26">
        <f t="shared" si="18"/>
      </c>
      <c r="O73" s="26">
        <f t="shared" si="19"/>
      </c>
      <c r="P73" s="14"/>
      <c r="HW73" s="18"/>
      <c r="HX73" s="19"/>
      <c r="HY73" s="19"/>
      <c r="HZ73" s="19"/>
      <c r="IA73" s="19"/>
      <c r="IB73" s="19">
        <f t="shared" si="21"/>
      </c>
      <c r="IC73" s="19">
        <f t="shared" si="22"/>
      </c>
      <c r="ID73" s="20" t="e">
        <f>VLOOKUP(E73,#REF!,9,FALSE)</f>
        <v>#REF!</v>
      </c>
    </row>
    <row r="74" spans="1:238" s="16" customFormat="1" ht="15">
      <c r="A74" s="6">
        <f t="shared" si="20"/>
      </c>
      <c r="B74" s="44">
        <v>73</v>
      </c>
      <c r="C74" s="22">
        <f>IF(E74=0,"",VLOOKUP($E74,#REF!,2,FALSE))</f>
      </c>
      <c r="D74" s="22">
        <f>IF(E74=0,"",VLOOKUP($E74,#REF!,3,FALSE))</f>
      </c>
      <c r="E74" s="23"/>
      <c r="F74" s="24">
        <f>IF(E74=0,"",VLOOKUP($E74,#REF!,4,FALSE))</f>
      </c>
      <c r="G74" s="24">
        <f>IF(E74=0,"",VLOOKUP($E74,#REF!,5,FALSE))</f>
      </c>
      <c r="H74" s="25"/>
      <c r="I74" s="25"/>
      <c r="J74" s="25"/>
      <c r="K74" s="25"/>
      <c r="L74" s="26">
        <f t="shared" si="16"/>
      </c>
      <c r="M74" s="7">
        <f t="shared" si="17"/>
      </c>
      <c r="N74" s="26">
        <f t="shared" si="18"/>
      </c>
      <c r="O74" s="26">
        <f t="shared" si="19"/>
      </c>
      <c r="P74" s="14"/>
      <c r="HW74" s="18"/>
      <c r="HX74" s="19"/>
      <c r="HY74" s="19"/>
      <c r="HZ74" s="19"/>
      <c r="IA74" s="19"/>
      <c r="IB74" s="19">
        <f t="shared" si="21"/>
      </c>
      <c r="IC74" s="19">
        <f t="shared" si="22"/>
      </c>
      <c r="ID74" s="20" t="e">
        <f>VLOOKUP(E74,#REF!,9,FALSE)</f>
        <v>#REF!</v>
      </c>
    </row>
    <row r="75" spans="1:238" s="16" customFormat="1" ht="15">
      <c r="A75" s="6">
        <f t="shared" si="20"/>
      </c>
      <c r="B75" s="44">
        <v>74</v>
      </c>
      <c r="C75" s="22">
        <f>IF(E75=0,"",VLOOKUP($E75,#REF!,2,FALSE))</f>
      </c>
      <c r="D75" s="22">
        <f>IF(E75=0,"",VLOOKUP($E75,#REF!,3,FALSE))</f>
      </c>
      <c r="E75" s="23"/>
      <c r="F75" s="24">
        <f>IF(E75=0,"",VLOOKUP($E75,#REF!,4,FALSE))</f>
      </c>
      <c r="G75" s="24">
        <f>IF(E75=0,"",VLOOKUP($E75,#REF!,5,FALSE))</f>
      </c>
      <c r="H75" s="25"/>
      <c r="I75" s="25"/>
      <c r="J75" s="25"/>
      <c r="K75" s="25"/>
      <c r="L75" s="26">
        <f t="shared" si="16"/>
      </c>
      <c r="M75" s="7">
        <f t="shared" si="17"/>
      </c>
      <c r="N75" s="26">
        <f t="shared" si="18"/>
      </c>
      <c r="O75" s="26">
        <f t="shared" si="19"/>
      </c>
      <c r="P75" s="14"/>
      <c r="HW75" s="18"/>
      <c r="HX75" s="19"/>
      <c r="HY75" s="19"/>
      <c r="HZ75" s="19"/>
      <c r="IA75" s="19"/>
      <c r="IB75" s="19">
        <f t="shared" si="21"/>
      </c>
      <c r="IC75" s="19">
        <f t="shared" si="22"/>
      </c>
      <c r="ID75" s="20" t="e">
        <f>VLOOKUP(E75,#REF!,9,FALSE)</f>
        <v>#REF!</v>
      </c>
    </row>
    <row r="76" spans="1:238" s="16" customFormat="1" ht="15">
      <c r="A76" s="6">
        <f t="shared" si="20"/>
      </c>
      <c r="B76" s="44">
        <v>75</v>
      </c>
      <c r="C76" s="22">
        <f>IF(E76=0,"",VLOOKUP($E76,#REF!,2,FALSE))</f>
      </c>
      <c r="D76" s="22">
        <f>IF(E76=0,"",VLOOKUP($E76,#REF!,3,FALSE))</f>
      </c>
      <c r="E76" s="23"/>
      <c r="F76" s="24">
        <f>IF(E76=0,"",VLOOKUP($E76,#REF!,4,FALSE))</f>
      </c>
      <c r="G76" s="24">
        <f>IF(E76=0,"",VLOOKUP($E76,#REF!,5,FALSE))</f>
      </c>
      <c r="H76" s="25"/>
      <c r="I76" s="25"/>
      <c r="J76" s="25"/>
      <c r="K76" s="25"/>
      <c r="L76" s="26">
        <f t="shared" si="16"/>
      </c>
      <c r="M76" s="7">
        <f t="shared" si="17"/>
      </c>
      <c r="N76" s="26">
        <f t="shared" si="18"/>
      </c>
      <c r="O76" s="26">
        <f t="shared" si="19"/>
      </c>
      <c r="P76" s="14"/>
      <c r="HW76" s="18"/>
      <c r="HX76" s="19"/>
      <c r="HY76" s="19"/>
      <c r="HZ76" s="19"/>
      <c r="IA76" s="19"/>
      <c r="IB76" s="19">
        <f t="shared" si="21"/>
      </c>
      <c r="IC76" s="19">
        <f t="shared" si="22"/>
      </c>
      <c r="ID76" s="20" t="e">
        <f>VLOOKUP(E76,#REF!,9,FALSE)</f>
        <v>#REF!</v>
      </c>
    </row>
    <row r="77" spans="1:238" s="16" customFormat="1" ht="15">
      <c r="A77" s="6">
        <f t="shared" si="20"/>
      </c>
      <c r="B77" s="44">
        <v>76</v>
      </c>
      <c r="C77" s="22">
        <f>IF(E77=0,"",VLOOKUP($E77,#REF!,2,FALSE))</f>
      </c>
      <c r="D77" s="22">
        <f>IF(E77=0,"",VLOOKUP($E77,#REF!,3,FALSE))</f>
      </c>
      <c r="E77" s="23"/>
      <c r="F77" s="24">
        <f>IF(E77=0,"",VLOOKUP($E77,#REF!,4,FALSE))</f>
      </c>
      <c r="G77" s="24">
        <f>IF(E77=0,"",VLOOKUP($E77,#REF!,5,FALSE))</f>
      </c>
      <c r="H77" s="25"/>
      <c r="I77" s="25"/>
      <c r="J77" s="25"/>
      <c r="K77" s="25"/>
      <c r="L77" s="26">
        <f t="shared" si="16"/>
      </c>
      <c r="M77" s="7">
        <f t="shared" si="17"/>
      </c>
      <c r="N77" s="26">
        <f t="shared" si="18"/>
      </c>
      <c r="O77" s="26">
        <f t="shared" si="19"/>
      </c>
      <c r="P77" s="14"/>
      <c r="HW77" s="18"/>
      <c r="HX77" s="19"/>
      <c r="HY77" s="19"/>
      <c r="HZ77" s="19"/>
      <c r="IA77" s="19"/>
      <c r="IB77" s="19">
        <f t="shared" si="21"/>
      </c>
      <c r="IC77" s="19">
        <f t="shared" si="22"/>
      </c>
      <c r="ID77" s="20" t="e">
        <f>VLOOKUP(E77,#REF!,9,FALSE)</f>
        <v>#REF!</v>
      </c>
    </row>
    <row r="78" spans="1:238" s="16" customFormat="1" ht="15">
      <c r="A78" s="6">
        <f t="shared" si="20"/>
      </c>
      <c r="B78" s="44">
        <v>77</v>
      </c>
      <c r="C78" s="22">
        <f>IF(E78=0,"",VLOOKUP($E78,#REF!,2,FALSE))</f>
      </c>
      <c r="D78" s="22">
        <f>IF(E78=0,"",VLOOKUP($E78,#REF!,3,FALSE))</f>
      </c>
      <c r="E78" s="23"/>
      <c r="F78" s="24">
        <f>IF(E78=0,"",VLOOKUP($E78,#REF!,4,FALSE))</f>
      </c>
      <c r="G78" s="24">
        <f>IF(E78=0,"",VLOOKUP($E78,#REF!,5,FALSE))</f>
      </c>
      <c r="H78" s="25"/>
      <c r="I78" s="25"/>
      <c r="J78" s="25"/>
      <c r="K78" s="25"/>
      <c r="L78" s="26">
        <f t="shared" si="16"/>
      </c>
      <c r="M78" s="7">
        <f t="shared" si="17"/>
      </c>
      <c r="N78" s="26">
        <f t="shared" si="18"/>
      </c>
      <c r="O78" s="26">
        <f t="shared" si="19"/>
      </c>
      <c r="P78" s="14"/>
      <c r="HW78" s="18"/>
      <c r="HX78" s="19"/>
      <c r="HY78" s="19"/>
      <c r="HZ78" s="19"/>
      <c r="IA78" s="19"/>
      <c r="IB78" s="19">
        <f t="shared" si="21"/>
      </c>
      <c r="IC78" s="19">
        <f t="shared" si="22"/>
      </c>
      <c r="ID78" s="20" t="e">
        <f>VLOOKUP(E78,#REF!,9,FALSE)</f>
        <v>#REF!</v>
      </c>
    </row>
    <row r="79" spans="1:238" s="16" customFormat="1" ht="15">
      <c r="A79" s="6">
        <f t="shared" si="20"/>
      </c>
      <c r="B79" s="44">
        <v>78</v>
      </c>
      <c r="C79" s="22">
        <f>IF(E79=0,"",VLOOKUP($E79,#REF!,2,FALSE))</f>
      </c>
      <c r="D79" s="22">
        <f>IF(E79=0,"",VLOOKUP($E79,#REF!,3,FALSE))</f>
      </c>
      <c r="E79" s="23"/>
      <c r="F79" s="24">
        <f>IF(E79=0,"",VLOOKUP($E79,#REF!,4,FALSE))</f>
      </c>
      <c r="G79" s="24">
        <f>IF(E79=0,"",VLOOKUP($E79,#REF!,5,FALSE))</f>
      </c>
      <c r="H79" s="25"/>
      <c r="I79" s="25"/>
      <c r="J79" s="25"/>
      <c r="K79" s="25"/>
      <c r="L79" s="26">
        <f t="shared" si="16"/>
      </c>
      <c r="M79" s="7">
        <f t="shared" si="17"/>
      </c>
      <c r="N79" s="26">
        <f t="shared" si="18"/>
      </c>
      <c r="O79" s="26">
        <f t="shared" si="19"/>
      </c>
      <c r="P79" s="14"/>
      <c r="HW79" s="18"/>
      <c r="HX79" s="19"/>
      <c r="HY79" s="19"/>
      <c r="HZ79" s="19"/>
      <c r="IA79" s="19"/>
      <c r="IB79" s="19">
        <f t="shared" si="21"/>
      </c>
      <c r="IC79" s="19">
        <f t="shared" si="22"/>
      </c>
      <c r="ID79" s="20" t="e">
        <f>VLOOKUP(E79,#REF!,9,FALSE)</f>
        <v>#REF!</v>
      </c>
    </row>
    <row r="80" spans="1:238" s="16" customFormat="1" ht="15">
      <c r="A80" s="6">
        <f t="shared" si="20"/>
      </c>
      <c r="B80" s="44">
        <v>79</v>
      </c>
      <c r="C80" s="22">
        <f>IF(E80=0,"",VLOOKUP($E80,#REF!,2,FALSE))</f>
      </c>
      <c r="D80" s="22">
        <f>IF(E80=0,"",VLOOKUP($E80,#REF!,3,FALSE))</f>
      </c>
      <c r="E80" s="23"/>
      <c r="F80" s="24">
        <f>IF(E80=0,"",VLOOKUP($E80,#REF!,4,FALSE))</f>
      </c>
      <c r="G80" s="24">
        <f>IF(E80=0,"",VLOOKUP($E80,#REF!,5,FALSE))</f>
      </c>
      <c r="H80" s="25"/>
      <c r="I80" s="25"/>
      <c r="J80" s="25"/>
      <c r="K80" s="25"/>
      <c r="L80" s="26">
        <f t="shared" si="16"/>
      </c>
      <c r="M80" s="7">
        <f t="shared" si="17"/>
      </c>
      <c r="N80" s="26">
        <f t="shared" si="18"/>
      </c>
      <c r="O80" s="26">
        <f t="shared" si="19"/>
      </c>
      <c r="P80" s="14"/>
      <c r="HW80" s="18"/>
      <c r="HX80" s="19"/>
      <c r="HY80" s="19"/>
      <c r="HZ80" s="19"/>
      <c r="IA80" s="19"/>
      <c r="IB80" s="19">
        <f t="shared" si="21"/>
      </c>
      <c r="IC80" s="19">
        <f t="shared" si="22"/>
      </c>
      <c r="ID80" s="20" t="e">
        <f>VLOOKUP(E80,#REF!,9,FALSE)</f>
        <v>#REF!</v>
      </c>
    </row>
    <row r="81" spans="1:238" s="16" customFormat="1" ht="15">
      <c r="A81" s="6">
        <f t="shared" si="20"/>
      </c>
      <c r="B81" s="44">
        <v>80</v>
      </c>
      <c r="C81" s="22">
        <f>IF(E81=0,"",VLOOKUP($E81,#REF!,2,FALSE))</f>
      </c>
      <c r="D81" s="22">
        <f>IF(E81=0,"",VLOOKUP($E81,#REF!,3,FALSE))</f>
      </c>
      <c r="E81" s="23"/>
      <c r="F81" s="24">
        <f>IF(E81=0,"",VLOOKUP($E81,#REF!,4,FALSE))</f>
      </c>
      <c r="G81" s="24">
        <f>IF(E81=0,"",VLOOKUP($E81,#REF!,5,FALSE))</f>
      </c>
      <c r="H81" s="25"/>
      <c r="I81" s="25"/>
      <c r="J81" s="25"/>
      <c r="K81" s="25"/>
      <c r="L81" s="26">
        <f t="shared" si="16"/>
      </c>
      <c r="M81" s="7">
        <f t="shared" si="17"/>
      </c>
      <c r="N81" s="26">
        <f t="shared" si="18"/>
      </c>
      <c r="O81" s="26">
        <f t="shared" si="19"/>
      </c>
      <c r="P81" s="14"/>
      <c r="HW81" s="18"/>
      <c r="HX81" s="19"/>
      <c r="HY81" s="19"/>
      <c r="HZ81" s="19"/>
      <c r="IA81" s="19"/>
      <c r="IB81" s="19">
        <f t="shared" si="21"/>
      </c>
      <c r="IC81" s="19">
        <f t="shared" si="22"/>
      </c>
      <c r="ID81" s="20" t="e">
        <f>VLOOKUP(E81,#REF!,9,FALSE)</f>
        <v>#REF!</v>
      </c>
    </row>
    <row r="82" spans="1:238" s="16" customFormat="1" ht="15">
      <c r="A82" s="6">
        <f t="shared" si="20"/>
      </c>
      <c r="B82" s="44">
        <v>81</v>
      </c>
      <c r="C82" s="22">
        <f>IF(E82=0,"",VLOOKUP($E82,#REF!,2,FALSE))</f>
      </c>
      <c r="D82" s="22">
        <f>IF(E82=0,"",VLOOKUP($E82,#REF!,3,FALSE))</f>
      </c>
      <c r="E82" s="23"/>
      <c r="F82" s="24">
        <f>IF(E82=0,"",VLOOKUP($E82,#REF!,4,FALSE))</f>
      </c>
      <c r="G82" s="24">
        <f>IF(E82=0,"",VLOOKUP($E82,#REF!,5,FALSE))</f>
      </c>
      <c r="H82" s="25"/>
      <c r="I82" s="25"/>
      <c r="J82" s="25"/>
      <c r="K82" s="25"/>
      <c r="L82" s="26">
        <f t="shared" si="16"/>
      </c>
      <c r="M82" s="7">
        <f t="shared" si="17"/>
      </c>
      <c r="N82" s="26">
        <f t="shared" si="18"/>
      </c>
      <c r="O82" s="26">
        <f t="shared" si="19"/>
      </c>
      <c r="P82" s="14"/>
      <c r="HW82" s="18"/>
      <c r="HX82" s="19"/>
      <c r="HY82" s="19"/>
      <c r="HZ82" s="19"/>
      <c r="IA82" s="19"/>
      <c r="IB82" s="19">
        <f t="shared" si="21"/>
      </c>
      <c r="IC82" s="19">
        <f t="shared" si="22"/>
      </c>
      <c r="ID82" s="20" t="e">
        <f>VLOOKUP(E82,#REF!,9,FALSE)</f>
        <v>#REF!</v>
      </c>
    </row>
    <row r="83" spans="1:238" s="16" customFormat="1" ht="15">
      <c r="A83" s="6">
        <f t="shared" si="20"/>
      </c>
      <c r="B83" s="44">
        <v>82</v>
      </c>
      <c r="C83" s="22">
        <f>IF(E83=0,"",VLOOKUP($E83,#REF!,2,FALSE))</f>
      </c>
      <c r="D83" s="22">
        <f>IF(E83=0,"",VLOOKUP($E83,#REF!,3,FALSE))</f>
      </c>
      <c r="E83" s="23"/>
      <c r="F83" s="24">
        <f>IF(E83=0,"",VLOOKUP($E83,#REF!,4,FALSE))</f>
      </c>
      <c r="G83" s="24">
        <f>IF(E83=0,"",VLOOKUP($E83,#REF!,5,FALSE))</f>
      </c>
      <c r="H83" s="25"/>
      <c r="I83" s="25"/>
      <c r="J83" s="25"/>
      <c r="K83" s="25"/>
      <c r="L83" s="26">
        <f t="shared" si="16"/>
      </c>
      <c r="M83" s="7">
        <f t="shared" si="17"/>
      </c>
      <c r="N83" s="26">
        <f t="shared" si="18"/>
      </c>
      <c r="O83" s="26">
        <f t="shared" si="19"/>
      </c>
      <c r="P83" s="14"/>
      <c r="HW83" s="18"/>
      <c r="HX83" s="19"/>
      <c r="HY83" s="19"/>
      <c r="HZ83" s="19"/>
      <c r="IA83" s="19"/>
      <c r="IB83" s="19">
        <f t="shared" si="21"/>
      </c>
      <c r="IC83" s="19">
        <f t="shared" si="22"/>
      </c>
      <c r="ID83" s="20" t="e">
        <f>VLOOKUP(E83,#REF!,9,FALSE)</f>
        <v>#REF!</v>
      </c>
    </row>
    <row r="84" spans="1:238" s="16" customFormat="1" ht="15">
      <c r="A84" s="6">
        <f t="shared" si="20"/>
      </c>
      <c r="B84" s="44">
        <v>83</v>
      </c>
      <c r="C84" s="22">
        <f>IF(E84=0,"",VLOOKUP($E84,#REF!,2,FALSE))</f>
      </c>
      <c r="D84" s="22">
        <f>IF(E84=0,"",VLOOKUP($E84,#REF!,3,FALSE))</f>
      </c>
      <c r="E84" s="23"/>
      <c r="F84" s="24">
        <f>IF(E84=0,"",VLOOKUP($E84,#REF!,4,FALSE))</f>
      </c>
      <c r="G84" s="24">
        <f>IF(E84=0,"",VLOOKUP($E84,#REF!,5,FALSE))</f>
      </c>
      <c r="H84" s="25"/>
      <c r="I84" s="25"/>
      <c r="J84" s="25"/>
      <c r="K84" s="25"/>
      <c r="L84" s="26">
        <f t="shared" si="16"/>
      </c>
      <c r="M84" s="7">
        <f t="shared" si="17"/>
      </c>
      <c r="N84" s="26">
        <f t="shared" si="18"/>
      </c>
      <c r="O84" s="26">
        <f t="shared" si="19"/>
      </c>
      <c r="P84" s="14"/>
      <c r="HW84" s="18"/>
      <c r="HX84" s="19"/>
      <c r="HY84" s="19"/>
      <c r="HZ84" s="19"/>
      <c r="IA84" s="19"/>
      <c r="IB84" s="19">
        <f t="shared" si="21"/>
      </c>
      <c r="IC84" s="19">
        <f t="shared" si="22"/>
      </c>
      <c r="ID84" s="20" t="e">
        <f>VLOOKUP(E84,#REF!,9,FALSE)</f>
        <v>#REF!</v>
      </c>
    </row>
    <row r="85" spans="1:238" s="16" customFormat="1" ht="15">
      <c r="A85" s="6">
        <f t="shared" si="20"/>
      </c>
      <c r="B85" s="44">
        <v>84</v>
      </c>
      <c r="C85" s="22">
        <f>IF(E85=0,"",VLOOKUP($E85,#REF!,2,FALSE))</f>
      </c>
      <c r="D85" s="22">
        <f>IF(E85=0,"",VLOOKUP($E85,#REF!,3,FALSE))</f>
      </c>
      <c r="E85" s="23"/>
      <c r="F85" s="24">
        <f>IF(E85=0,"",VLOOKUP($E85,#REF!,4,FALSE))</f>
      </c>
      <c r="G85" s="24">
        <f>IF(E85=0,"",VLOOKUP($E85,#REF!,5,FALSE))</f>
      </c>
      <c r="H85" s="25"/>
      <c r="I85" s="25"/>
      <c r="J85" s="25"/>
      <c r="K85" s="25"/>
      <c r="L85" s="26">
        <f t="shared" si="16"/>
      </c>
      <c r="M85" s="7">
        <f t="shared" si="17"/>
      </c>
      <c r="N85" s="26">
        <f t="shared" si="18"/>
      </c>
      <c r="O85" s="26">
        <f t="shared" si="19"/>
      </c>
      <c r="P85" s="14"/>
      <c r="HW85" s="18"/>
      <c r="HX85" s="19"/>
      <c r="HY85" s="19"/>
      <c r="HZ85" s="19"/>
      <c r="IA85" s="19"/>
      <c r="IB85" s="19">
        <f t="shared" si="21"/>
      </c>
      <c r="IC85" s="19">
        <f t="shared" si="22"/>
      </c>
      <c r="ID85" s="20" t="e">
        <f>VLOOKUP(E85,#REF!,9,FALSE)</f>
        <v>#REF!</v>
      </c>
    </row>
    <row r="86" spans="1:238" s="16" customFormat="1" ht="15">
      <c r="A86" s="6">
        <f t="shared" si="20"/>
      </c>
      <c r="B86" s="44">
        <v>85</v>
      </c>
      <c r="C86" s="22">
        <f>IF(E86=0,"",VLOOKUP($E86,#REF!,2,FALSE))</f>
      </c>
      <c r="D86" s="22">
        <f>IF(E86=0,"",VLOOKUP($E86,#REF!,3,FALSE))</f>
      </c>
      <c r="E86" s="23"/>
      <c r="F86" s="24">
        <f>IF(E86=0,"",VLOOKUP($E86,#REF!,4,FALSE))</f>
      </c>
      <c r="G86" s="24">
        <f>IF(E86=0,"",VLOOKUP($E86,#REF!,5,FALSE))</f>
      </c>
      <c r="H86" s="25"/>
      <c r="I86" s="25"/>
      <c r="J86" s="25"/>
      <c r="K86" s="25"/>
      <c r="L86" s="26">
        <f t="shared" si="16"/>
      </c>
      <c r="M86" s="7">
        <f t="shared" si="17"/>
      </c>
      <c r="N86" s="26">
        <f t="shared" si="18"/>
      </c>
      <c r="O86" s="26">
        <f t="shared" si="19"/>
      </c>
      <c r="P86" s="14"/>
      <c r="HW86" s="18"/>
      <c r="HX86" s="19"/>
      <c r="HY86" s="19"/>
      <c r="HZ86" s="19"/>
      <c r="IA86" s="19"/>
      <c r="IB86" s="19">
        <f t="shared" si="21"/>
      </c>
      <c r="IC86" s="19">
        <f t="shared" si="22"/>
      </c>
      <c r="ID86" s="20" t="e">
        <f>VLOOKUP(E86,#REF!,9,FALSE)</f>
        <v>#REF!</v>
      </c>
    </row>
    <row r="87" spans="1:238" s="16" customFormat="1" ht="15">
      <c r="A87" s="6">
        <f t="shared" si="20"/>
      </c>
      <c r="B87" s="44">
        <v>86</v>
      </c>
      <c r="C87" s="22">
        <f>IF(E87=0,"",VLOOKUP($E87,#REF!,2,FALSE))</f>
      </c>
      <c r="D87" s="22">
        <f>IF(E87=0,"",VLOOKUP($E87,#REF!,3,FALSE))</f>
      </c>
      <c r="E87" s="23"/>
      <c r="F87" s="24">
        <f>IF(E87=0,"",VLOOKUP($E87,#REF!,4,FALSE))</f>
      </c>
      <c r="G87" s="24">
        <f>IF(E87=0,"",VLOOKUP($E87,#REF!,5,FALSE))</f>
      </c>
      <c r="H87" s="25"/>
      <c r="I87" s="25"/>
      <c r="J87" s="25"/>
      <c r="K87" s="25"/>
      <c r="L87" s="26">
        <f t="shared" si="16"/>
      </c>
      <c r="M87" s="7">
        <f t="shared" si="17"/>
      </c>
      <c r="N87" s="26">
        <f t="shared" si="18"/>
      </c>
      <c r="O87" s="26">
        <f t="shared" si="19"/>
      </c>
      <c r="P87" s="14"/>
      <c r="HW87" s="18"/>
      <c r="HX87" s="19"/>
      <c r="HY87" s="19"/>
      <c r="HZ87" s="19"/>
      <c r="IA87" s="19"/>
      <c r="IB87" s="19">
        <f t="shared" si="21"/>
      </c>
      <c r="IC87" s="19">
        <f t="shared" si="22"/>
      </c>
      <c r="ID87" s="20" t="e">
        <f>VLOOKUP(E87,#REF!,9,FALSE)</f>
        <v>#REF!</v>
      </c>
    </row>
    <row r="88" spans="1:238" s="16" customFormat="1" ht="15">
      <c r="A88" s="6">
        <f t="shared" si="20"/>
      </c>
      <c r="B88" s="44">
        <v>87</v>
      </c>
      <c r="C88" s="22">
        <f>IF(E88=0,"",VLOOKUP($E88,#REF!,2,FALSE))</f>
      </c>
      <c r="D88" s="22">
        <f>IF(E88=0,"",VLOOKUP($E88,#REF!,3,FALSE))</f>
      </c>
      <c r="E88" s="23"/>
      <c r="F88" s="24">
        <f>IF(E88=0,"",VLOOKUP($E88,#REF!,4,FALSE))</f>
      </c>
      <c r="G88" s="24">
        <f>IF(E88=0,"",VLOOKUP($E88,#REF!,5,FALSE))</f>
      </c>
      <c r="H88" s="25"/>
      <c r="I88" s="25"/>
      <c r="J88" s="25"/>
      <c r="K88" s="25"/>
      <c r="L88" s="26">
        <f t="shared" si="16"/>
      </c>
      <c r="M88" s="7">
        <f t="shared" si="17"/>
      </c>
      <c r="N88" s="26">
        <f t="shared" si="18"/>
      </c>
      <c r="O88" s="26">
        <f t="shared" si="19"/>
      </c>
      <c r="P88" s="14"/>
      <c r="HW88" s="18"/>
      <c r="HX88" s="19"/>
      <c r="HY88" s="19"/>
      <c r="HZ88" s="19"/>
      <c r="IA88" s="19"/>
      <c r="IB88" s="19">
        <f t="shared" si="21"/>
      </c>
      <c r="IC88" s="19">
        <f t="shared" si="22"/>
      </c>
      <c r="ID88" s="20" t="e">
        <f>VLOOKUP(E88,#REF!,9,FALSE)</f>
        <v>#REF!</v>
      </c>
    </row>
    <row r="89" spans="1:238" s="16" customFormat="1" ht="15">
      <c r="A89" s="6">
        <f t="shared" si="20"/>
      </c>
      <c r="B89" s="44">
        <v>88</v>
      </c>
      <c r="C89" s="22">
        <f>IF(E89=0,"",VLOOKUP($E89,#REF!,2,FALSE))</f>
      </c>
      <c r="D89" s="22">
        <f>IF(E89=0,"",VLOOKUP($E89,#REF!,3,FALSE))</f>
      </c>
      <c r="E89" s="23"/>
      <c r="F89" s="24">
        <f>IF(E89=0,"",VLOOKUP($E89,#REF!,4,FALSE))</f>
      </c>
      <c r="G89" s="24">
        <f>IF(E89=0,"",VLOOKUP($E89,#REF!,5,FALSE))</f>
      </c>
      <c r="H89" s="25"/>
      <c r="I89" s="25"/>
      <c r="J89" s="25"/>
      <c r="K89" s="25"/>
      <c r="L89" s="26">
        <f t="shared" si="16"/>
      </c>
      <c r="M89" s="7">
        <f t="shared" si="17"/>
      </c>
      <c r="N89" s="26">
        <f t="shared" si="18"/>
      </c>
      <c r="O89" s="26">
        <f t="shared" si="19"/>
      </c>
      <c r="P89" s="14"/>
      <c r="HW89" s="18"/>
      <c r="HX89" s="19"/>
      <c r="HY89" s="19"/>
      <c r="HZ89" s="19"/>
      <c r="IA89" s="19"/>
      <c r="IB89" s="19">
        <f t="shared" si="21"/>
      </c>
      <c r="IC89" s="19">
        <f t="shared" si="22"/>
      </c>
      <c r="ID89" s="20" t="e">
        <f>VLOOKUP(E89,#REF!,9,FALSE)</f>
        <v>#REF!</v>
      </c>
    </row>
    <row r="90" spans="1:238" s="16" customFormat="1" ht="15">
      <c r="A90" s="6">
        <f t="shared" si="20"/>
      </c>
      <c r="B90" s="44">
        <v>89</v>
      </c>
      <c r="C90" s="22">
        <f>IF(E90=0,"",VLOOKUP($E90,#REF!,2,FALSE))</f>
      </c>
      <c r="D90" s="22">
        <f>IF(E90=0,"",VLOOKUP($E90,#REF!,3,FALSE))</f>
      </c>
      <c r="E90" s="23"/>
      <c r="F90" s="24">
        <f>IF(E90=0,"",VLOOKUP($E90,#REF!,4,FALSE))</f>
      </c>
      <c r="G90" s="24">
        <f>IF(E90=0,"",VLOOKUP($E90,#REF!,5,FALSE))</f>
      </c>
      <c r="H90" s="25"/>
      <c r="I90" s="25"/>
      <c r="J90" s="25"/>
      <c r="K90" s="25"/>
      <c r="L90" s="26">
        <f t="shared" si="16"/>
      </c>
      <c r="M90" s="7">
        <f t="shared" si="17"/>
      </c>
      <c r="N90" s="26">
        <f t="shared" si="18"/>
      </c>
      <c r="O90" s="26">
        <f t="shared" si="19"/>
      </c>
      <c r="P90" s="14"/>
      <c r="HW90" s="18"/>
      <c r="HX90" s="19"/>
      <c r="HY90" s="19"/>
      <c r="HZ90" s="19"/>
      <c r="IA90" s="19"/>
      <c r="IB90" s="19">
        <f t="shared" si="21"/>
      </c>
      <c r="IC90" s="19">
        <f t="shared" si="22"/>
      </c>
      <c r="ID90" s="20" t="e">
        <f>VLOOKUP(E90,#REF!,9,FALSE)</f>
        <v>#REF!</v>
      </c>
    </row>
    <row r="91" spans="1:238" s="16" customFormat="1" ht="15">
      <c r="A91" s="6">
        <f t="shared" si="20"/>
      </c>
      <c r="B91" s="44">
        <v>90</v>
      </c>
      <c r="C91" s="22">
        <f>IF(E91=0,"",VLOOKUP($E91,#REF!,2,FALSE))</f>
      </c>
      <c r="D91" s="22">
        <f>IF(E91=0,"",VLOOKUP($E91,#REF!,3,FALSE))</f>
      </c>
      <c r="E91" s="23"/>
      <c r="F91" s="24">
        <f>IF(E91=0,"",VLOOKUP($E91,#REF!,4,FALSE))</f>
      </c>
      <c r="G91" s="24">
        <f>IF(E91=0,"",VLOOKUP($E91,#REF!,5,FALSE))</f>
      </c>
      <c r="H91" s="25"/>
      <c r="I91" s="25"/>
      <c r="J91" s="25"/>
      <c r="K91" s="25"/>
      <c r="L91" s="26">
        <f t="shared" si="16"/>
      </c>
      <c r="M91" s="7">
        <f t="shared" si="17"/>
      </c>
      <c r="N91" s="26">
        <f t="shared" si="18"/>
      </c>
      <c r="O91" s="26">
        <f t="shared" si="19"/>
      </c>
      <c r="P91" s="14"/>
      <c r="HW91" s="18"/>
      <c r="HX91" s="19"/>
      <c r="HY91" s="19"/>
      <c r="HZ91" s="19"/>
      <c r="IA91" s="19"/>
      <c r="IB91" s="19">
        <f t="shared" si="21"/>
      </c>
      <c r="IC91" s="19">
        <f t="shared" si="22"/>
      </c>
      <c r="ID91" s="20" t="e">
        <f>VLOOKUP(E91,#REF!,9,FALSE)</f>
        <v>#REF!</v>
      </c>
    </row>
    <row r="92" spans="1:238" s="16" customFormat="1" ht="15">
      <c r="A92" s="6">
        <f t="shared" si="20"/>
      </c>
      <c r="B92" s="44">
        <v>91</v>
      </c>
      <c r="C92" s="22">
        <f>IF(E92=0,"",VLOOKUP($E92,#REF!,2,FALSE))</f>
      </c>
      <c r="D92" s="22">
        <f>IF(E92=0,"",VLOOKUP($E92,#REF!,3,FALSE))</f>
      </c>
      <c r="E92" s="23"/>
      <c r="F92" s="24">
        <f>IF(E92=0,"",VLOOKUP($E92,#REF!,4,FALSE))</f>
      </c>
      <c r="G92" s="24">
        <f>IF(E92=0,"",VLOOKUP($E92,#REF!,5,FALSE))</f>
      </c>
      <c r="H92" s="25"/>
      <c r="I92" s="25"/>
      <c r="J92" s="25"/>
      <c r="K92" s="25"/>
      <c r="L92" s="26">
        <f t="shared" si="16"/>
      </c>
      <c r="M92" s="7">
        <f t="shared" si="17"/>
      </c>
      <c r="N92" s="26">
        <f t="shared" si="18"/>
      </c>
      <c r="O92" s="26">
        <f t="shared" si="19"/>
      </c>
      <c r="P92" s="14"/>
      <c r="HW92" s="18"/>
      <c r="HX92" s="19"/>
      <c r="HY92" s="19"/>
      <c r="HZ92" s="19"/>
      <c r="IA92" s="19"/>
      <c r="IB92" s="19">
        <f t="shared" si="21"/>
      </c>
      <c r="IC92" s="19">
        <f t="shared" si="22"/>
      </c>
      <c r="ID92" s="20" t="e">
        <f>VLOOKUP(E92,#REF!,9,FALSE)</f>
        <v>#REF!</v>
      </c>
    </row>
    <row r="93" spans="1:238" s="16" customFormat="1" ht="15">
      <c r="A93" s="6">
        <f t="shared" si="20"/>
      </c>
      <c r="B93" s="44">
        <v>92</v>
      </c>
      <c r="C93" s="22">
        <f>IF(E93=0,"",VLOOKUP($E93,#REF!,2,FALSE))</f>
      </c>
      <c r="D93" s="22">
        <f>IF(E93=0,"",VLOOKUP($E93,#REF!,3,FALSE))</f>
      </c>
      <c r="E93" s="23"/>
      <c r="F93" s="24">
        <f>IF(E93=0,"",VLOOKUP($E93,#REF!,4,FALSE))</f>
      </c>
      <c r="G93" s="24">
        <f>IF(E93=0,"",VLOOKUP($E93,#REF!,5,FALSE))</f>
      </c>
      <c r="H93" s="25"/>
      <c r="I93" s="25"/>
      <c r="J93" s="25"/>
      <c r="K93" s="25"/>
      <c r="L93" s="26">
        <f t="shared" si="16"/>
      </c>
      <c r="M93" s="7">
        <f t="shared" si="17"/>
      </c>
      <c r="N93" s="26">
        <f t="shared" si="18"/>
      </c>
      <c r="O93" s="26">
        <f t="shared" si="19"/>
      </c>
      <c r="P93" s="14"/>
      <c r="HW93" s="18"/>
      <c r="HX93" s="19"/>
      <c r="HY93" s="19"/>
      <c r="HZ93" s="19"/>
      <c r="IA93" s="19"/>
      <c r="IB93" s="19">
        <f t="shared" si="21"/>
      </c>
      <c r="IC93" s="19">
        <f t="shared" si="22"/>
      </c>
      <c r="ID93" s="20" t="e">
        <f>VLOOKUP(E93,#REF!,9,FALSE)</f>
        <v>#REF!</v>
      </c>
    </row>
    <row r="94" spans="1:238" s="16" customFormat="1" ht="15">
      <c r="A94" s="6">
        <f t="shared" si="20"/>
      </c>
      <c r="B94" s="44">
        <v>93</v>
      </c>
      <c r="C94" s="22">
        <f>IF(E94=0,"",VLOOKUP($E94,#REF!,2,FALSE))</f>
      </c>
      <c r="D94" s="22">
        <f>IF(E94=0,"",VLOOKUP($E94,#REF!,3,FALSE))</f>
      </c>
      <c r="E94" s="23"/>
      <c r="F94" s="24">
        <f>IF(E94=0,"",VLOOKUP($E94,#REF!,4,FALSE))</f>
      </c>
      <c r="G94" s="24">
        <f>IF(E94=0,"",VLOOKUP($E94,#REF!,5,FALSE))</f>
      </c>
      <c r="H94" s="25"/>
      <c r="I94" s="25"/>
      <c r="J94" s="25"/>
      <c r="K94" s="25"/>
      <c r="L94" s="26">
        <f t="shared" si="16"/>
      </c>
      <c r="M94" s="7">
        <f t="shared" si="17"/>
      </c>
      <c r="N94" s="26">
        <f t="shared" si="18"/>
      </c>
      <c r="O94" s="26">
        <f t="shared" si="19"/>
      </c>
      <c r="P94" s="14"/>
      <c r="HW94" s="18"/>
      <c r="HX94" s="19"/>
      <c r="HY94" s="19"/>
      <c r="HZ94" s="19"/>
      <c r="IA94" s="19"/>
      <c r="IB94" s="19">
        <f t="shared" si="21"/>
      </c>
      <c r="IC94" s="19">
        <f t="shared" si="22"/>
      </c>
      <c r="ID94" s="20" t="e">
        <f>VLOOKUP(E94,#REF!,9,FALSE)</f>
        <v>#REF!</v>
      </c>
    </row>
    <row r="95" spans="1:238" s="16" customFormat="1" ht="15">
      <c r="A95" s="6">
        <f t="shared" si="20"/>
      </c>
      <c r="B95" s="44">
        <v>94</v>
      </c>
      <c r="C95" s="22">
        <f>IF(E95=0,"",VLOOKUP($E95,#REF!,2,FALSE))</f>
      </c>
      <c r="D95" s="22">
        <f>IF(E95=0,"",VLOOKUP($E95,#REF!,3,FALSE))</f>
      </c>
      <c r="E95" s="23"/>
      <c r="F95" s="24">
        <f>IF(E95=0,"",VLOOKUP($E95,#REF!,4,FALSE))</f>
      </c>
      <c r="G95" s="24">
        <f>IF(E95=0,"",VLOOKUP($E95,#REF!,5,FALSE))</f>
      </c>
      <c r="H95" s="25"/>
      <c r="I95" s="25"/>
      <c r="J95" s="25"/>
      <c r="K95" s="25"/>
      <c r="L95" s="26">
        <f t="shared" si="16"/>
      </c>
      <c r="M95" s="7">
        <f t="shared" si="17"/>
      </c>
      <c r="N95" s="26">
        <f t="shared" si="18"/>
      </c>
      <c r="O95" s="26">
        <f t="shared" si="19"/>
      </c>
      <c r="P95" s="14"/>
      <c r="HW95" s="18"/>
      <c r="HX95" s="19"/>
      <c r="HY95" s="19"/>
      <c r="HZ95" s="19"/>
      <c r="IA95" s="19"/>
      <c r="IB95" s="19">
        <f t="shared" si="21"/>
      </c>
      <c r="IC95" s="19">
        <f t="shared" si="22"/>
      </c>
      <c r="ID95" s="20" t="e">
        <f>VLOOKUP(E95,#REF!,9,FALSE)</f>
        <v>#REF!</v>
      </c>
    </row>
    <row r="96" spans="1:238" s="16" customFormat="1" ht="15">
      <c r="A96" s="6">
        <f t="shared" si="20"/>
      </c>
      <c r="B96" s="44">
        <v>95</v>
      </c>
      <c r="C96" s="22">
        <f>IF(E96=0,"",VLOOKUP($E96,#REF!,2,FALSE))</f>
      </c>
      <c r="D96" s="22">
        <f>IF(E96=0,"",VLOOKUP($E96,#REF!,3,FALSE))</f>
      </c>
      <c r="E96" s="23"/>
      <c r="F96" s="24">
        <f>IF(E96=0,"",VLOOKUP($E96,#REF!,4,FALSE))</f>
      </c>
      <c r="G96" s="24">
        <f>IF(E96=0,"",VLOOKUP($E96,#REF!,5,FALSE))</f>
      </c>
      <c r="H96" s="25"/>
      <c r="I96" s="25"/>
      <c r="J96" s="25"/>
      <c r="K96" s="25"/>
      <c r="L96" s="26">
        <f t="shared" si="16"/>
      </c>
      <c r="M96" s="7">
        <f t="shared" si="17"/>
      </c>
      <c r="N96" s="26">
        <f t="shared" si="18"/>
      </c>
      <c r="O96" s="26">
        <f t="shared" si="19"/>
      </c>
      <c r="P96" s="14"/>
      <c r="HW96" s="18"/>
      <c r="HX96" s="19"/>
      <c r="HY96" s="19"/>
      <c r="HZ96" s="19"/>
      <c r="IA96" s="19"/>
      <c r="IB96" s="19">
        <f t="shared" si="21"/>
      </c>
      <c r="IC96" s="19">
        <f t="shared" si="22"/>
      </c>
      <c r="ID96" s="20" t="e">
        <f>VLOOKUP(E96,#REF!,9,FALSE)</f>
        <v>#REF!</v>
      </c>
    </row>
    <row r="97" spans="1:238" s="16" customFormat="1" ht="15">
      <c r="A97" s="6">
        <f t="shared" si="20"/>
      </c>
      <c r="B97" s="44">
        <v>96</v>
      </c>
      <c r="C97" s="22">
        <f>IF(E97=0,"",VLOOKUP($E97,#REF!,2,FALSE))</f>
      </c>
      <c r="D97" s="22">
        <f>IF(E97=0,"",VLOOKUP($E97,#REF!,3,FALSE))</f>
      </c>
      <c r="E97" s="23"/>
      <c r="F97" s="24">
        <f>IF(E97=0,"",VLOOKUP($E97,#REF!,4,FALSE))</f>
      </c>
      <c r="G97" s="24">
        <f>IF(E97=0,"",VLOOKUP($E97,#REF!,5,FALSE))</f>
      </c>
      <c r="H97" s="25"/>
      <c r="I97" s="25"/>
      <c r="J97" s="25"/>
      <c r="K97" s="25"/>
      <c r="L97" s="26">
        <f t="shared" si="16"/>
      </c>
      <c r="M97" s="7">
        <f t="shared" si="17"/>
      </c>
      <c r="N97" s="26">
        <f t="shared" si="18"/>
      </c>
      <c r="O97" s="26">
        <f t="shared" si="19"/>
      </c>
      <c r="P97" s="14"/>
      <c r="HW97" s="18"/>
      <c r="HX97" s="19"/>
      <c r="HY97" s="19"/>
      <c r="HZ97" s="19"/>
      <c r="IA97" s="19"/>
      <c r="IB97" s="19">
        <f t="shared" si="21"/>
      </c>
      <c r="IC97" s="19">
        <f t="shared" si="22"/>
      </c>
      <c r="ID97" s="20" t="e">
        <f>VLOOKUP(E97,#REF!,9,FALSE)</f>
        <v>#REF!</v>
      </c>
    </row>
    <row r="98" spans="1:238" s="16" customFormat="1" ht="15">
      <c r="A98" s="6">
        <f t="shared" si="20"/>
      </c>
      <c r="B98" s="44">
        <v>97</v>
      </c>
      <c r="C98" s="22">
        <f>IF(E98=0,"",VLOOKUP($E98,#REF!,2,FALSE))</f>
      </c>
      <c r="D98" s="22">
        <f>IF(E98=0,"",VLOOKUP($E98,#REF!,3,FALSE))</f>
      </c>
      <c r="E98" s="23"/>
      <c r="F98" s="24">
        <f>IF(E98=0,"",VLOOKUP($E98,#REF!,4,FALSE))</f>
      </c>
      <c r="G98" s="24">
        <f>IF(E98=0,"",VLOOKUP($E98,#REF!,5,FALSE))</f>
      </c>
      <c r="H98" s="25"/>
      <c r="I98" s="25"/>
      <c r="J98" s="25"/>
      <c r="K98" s="25"/>
      <c r="L98" s="26">
        <f aca="true" t="shared" si="23" ref="L98:L129">IF(E98=0,"",SUM(H98:K98))</f>
      </c>
      <c r="M98" s="7">
        <f aca="true" t="shared" si="24" ref="M98:M129">IF(E98=0,"",+L98/COUNT(H98:K98))</f>
      </c>
      <c r="N98" s="26">
        <f aca="true" t="shared" si="25" ref="N98:N129">IF(E98=0,"",MAX($H98:$K98)-MIN($H98:$K98))</f>
      </c>
      <c r="O98" s="26">
        <f aca="true" t="shared" si="26" ref="O98:O129">IF(E98=0,"",LARGE($H98:$K98,2)-SMALL($H98:$K98,2))</f>
      </c>
      <c r="P98" s="14"/>
      <c r="HW98" s="18"/>
      <c r="HX98" s="19"/>
      <c r="HY98" s="19"/>
      <c r="HZ98" s="19"/>
      <c r="IA98" s="19"/>
      <c r="IB98" s="19">
        <f t="shared" si="21"/>
      </c>
      <c r="IC98" s="19">
        <f t="shared" si="22"/>
      </c>
      <c r="ID98" s="20" t="e">
        <f>VLOOKUP(E98,#REF!,9,FALSE)</f>
        <v>#REF!</v>
      </c>
    </row>
    <row r="99" spans="1:238" s="16" customFormat="1" ht="15">
      <c r="A99" s="6">
        <f aca="true" t="shared" si="27" ref="A99:A130">IF(E99=0,"",A98+1)</f>
      </c>
      <c r="B99" s="44">
        <v>98</v>
      </c>
      <c r="C99" s="22">
        <f>IF(E99=0,"",VLOOKUP($E99,#REF!,2,FALSE))</f>
      </c>
      <c r="D99" s="22">
        <f>IF(E99=0,"",VLOOKUP($E99,#REF!,3,FALSE))</f>
      </c>
      <c r="E99" s="23"/>
      <c r="F99" s="24">
        <f>IF(E99=0,"",VLOOKUP($E99,#REF!,4,FALSE))</f>
      </c>
      <c r="G99" s="24">
        <f>IF(E99=0,"",VLOOKUP($E99,#REF!,5,FALSE))</f>
      </c>
      <c r="H99" s="25"/>
      <c r="I99" s="25"/>
      <c r="J99" s="25"/>
      <c r="K99" s="25"/>
      <c r="L99" s="26">
        <f t="shared" si="23"/>
      </c>
      <c r="M99" s="7">
        <f t="shared" si="24"/>
      </c>
      <c r="N99" s="26">
        <f t="shared" si="25"/>
      </c>
      <c r="O99" s="26">
        <f t="shared" si="26"/>
      </c>
      <c r="P99" s="14"/>
      <c r="HW99" s="18"/>
      <c r="HX99" s="19"/>
      <c r="HY99" s="19"/>
      <c r="HZ99" s="19"/>
      <c r="IA99" s="19"/>
      <c r="IB99" s="19">
        <f t="shared" si="21"/>
      </c>
      <c r="IC99" s="19">
        <f t="shared" si="22"/>
      </c>
      <c r="ID99" s="20" t="e">
        <f>VLOOKUP(E99,#REF!,9,FALSE)</f>
        <v>#REF!</v>
      </c>
    </row>
    <row r="100" spans="1:238" s="16" customFormat="1" ht="15">
      <c r="A100" s="6">
        <f t="shared" si="27"/>
      </c>
      <c r="B100" s="44">
        <v>99</v>
      </c>
      <c r="C100" s="22">
        <f>IF(E100=0,"",VLOOKUP($E100,#REF!,2,FALSE))</f>
      </c>
      <c r="D100" s="22">
        <f>IF(E100=0,"",VLOOKUP($E100,#REF!,3,FALSE))</f>
      </c>
      <c r="E100" s="23"/>
      <c r="F100" s="24">
        <f>IF(E100=0,"",VLOOKUP($E100,#REF!,4,FALSE))</f>
      </c>
      <c r="G100" s="24">
        <f>IF(E100=0,"",VLOOKUP($E100,#REF!,5,FALSE))</f>
      </c>
      <c r="H100" s="25"/>
      <c r="I100" s="25"/>
      <c r="J100" s="25"/>
      <c r="K100" s="25"/>
      <c r="L100" s="26">
        <f t="shared" si="23"/>
      </c>
      <c r="M100" s="7">
        <f t="shared" si="24"/>
      </c>
      <c r="N100" s="26">
        <f t="shared" si="25"/>
      </c>
      <c r="O100" s="26">
        <f t="shared" si="26"/>
      </c>
      <c r="P100" s="14"/>
      <c r="HW100" s="18"/>
      <c r="HX100" s="19"/>
      <c r="HY100" s="19"/>
      <c r="HZ100" s="19"/>
      <c r="IA100" s="19"/>
      <c r="IB100" s="19">
        <f t="shared" si="21"/>
      </c>
      <c r="IC100" s="19">
        <f t="shared" si="22"/>
      </c>
      <c r="ID100" s="20" t="e">
        <f>VLOOKUP(E100,#REF!,9,FALSE)</f>
        <v>#REF!</v>
      </c>
    </row>
    <row r="101" spans="1:238" s="16" customFormat="1" ht="15">
      <c r="A101" s="6">
        <f t="shared" si="27"/>
      </c>
      <c r="B101" s="44">
        <v>100</v>
      </c>
      <c r="C101" s="22">
        <f>IF(E101=0,"",VLOOKUP($E101,#REF!,2,FALSE))</f>
      </c>
      <c r="D101" s="22">
        <f>IF(E101=0,"",VLOOKUP($E101,#REF!,3,FALSE))</f>
      </c>
      <c r="E101" s="23"/>
      <c r="F101" s="24">
        <f>IF(E101=0,"",VLOOKUP($E101,#REF!,4,FALSE))</f>
      </c>
      <c r="G101" s="24">
        <f>IF(E101=0,"",VLOOKUP($E101,#REF!,5,FALSE))</f>
      </c>
      <c r="H101" s="25"/>
      <c r="I101" s="25"/>
      <c r="J101" s="25"/>
      <c r="K101" s="25"/>
      <c r="L101" s="26">
        <f t="shared" si="23"/>
      </c>
      <c r="M101" s="7">
        <f t="shared" si="24"/>
      </c>
      <c r="N101" s="26">
        <f t="shared" si="25"/>
      </c>
      <c r="O101" s="26">
        <f t="shared" si="26"/>
      </c>
      <c r="P101" s="14"/>
      <c r="HW101" s="18"/>
      <c r="HX101" s="19"/>
      <c r="HY101" s="19"/>
      <c r="HZ101" s="19"/>
      <c r="IA101" s="19"/>
      <c r="IB101" s="19">
        <f t="shared" si="21"/>
      </c>
      <c r="IC101" s="19">
        <f t="shared" si="22"/>
      </c>
      <c r="ID101" s="20" t="e">
        <f>VLOOKUP(E101,#REF!,9,FALSE)</f>
        <v>#REF!</v>
      </c>
    </row>
    <row r="102" spans="1:238" s="16" customFormat="1" ht="15">
      <c r="A102" s="6">
        <f t="shared" si="27"/>
      </c>
      <c r="B102" s="44">
        <v>101</v>
      </c>
      <c r="C102" s="22">
        <f>IF(E102=0,"",VLOOKUP($E102,#REF!,2,FALSE))</f>
      </c>
      <c r="D102" s="22">
        <f>IF(E102=0,"",VLOOKUP($E102,#REF!,3,FALSE))</f>
      </c>
      <c r="E102" s="23"/>
      <c r="F102" s="24">
        <f>IF(E102=0,"",VLOOKUP($E102,#REF!,4,FALSE))</f>
      </c>
      <c r="G102" s="24">
        <f>IF(E102=0,"",VLOOKUP($E102,#REF!,5,FALSE))</f>
      </c>
      <c r="H102" s="25"/>
      <c r="I102" s="25"/>
      <c r="J102" s="25"/>
      <c r="K102" s="25"/>
      <c r="L102" s="26">
        <f t="shared" si="23"/>
      </c>
      <c r="M102" s="7">
        <f t="shared" si="24"/>
      </c>
      <c r="N102" s="26">
        <f t="shared" si="25"/>
      </c>
      <c r="O102" s="26">
        <f t="shared" si="26"/>
      </c>
      <c r="P102" s="14"/>
      <c r="HW102" s="18"/>
      <c r="HX102" s="19"/>
      <c r="HY102" s="19"/>
      <c r="HZ102" s="19"/>
      <c r="IA102" s="19"/>
      <c r="IB102" s="19">
        <f t="shared" si="21"/>
      </c>
      <c r="IC102" s="19">
        <f t="shared" si="22"/>
      </c>
      <c r="ID102" s="20" t="e">
        <f>VLOOKUP(E102,#REF!,9,FALSE)</f>
        <v>#REF!</v>
      </c>
    </row>
    <row r="103" spans="1:238" s="16" customFormat="1" ht="15">
      <c r="A103" s="6">
        <f t="shared" si="27"/>
      </c>
      <c r="B103" s="44">
        <v>102</v>
      </c>
      <c r="C103" s="22">
        <f>IF(E103=0,"",VLOOKUP($E103,#REF!,2,FALSE))</f>
      </c>
      <c r="D103" s="22">
        <f>IF(E103=0,"",VLOOKUP($E103,#REF!,3,FALSE))</f>
      </c>
      <c r="E103" s="23"/>
      <c r="F103" s="24">
        <f>IF(E103=0,"",VLOOKUP($E103,#REF!,4,FALSE))</f>
      </c>
      <c r="G103" s="24">
        <f>IF(E103=0,"",VLOOKUP($E103,#REF!,5,FALSE))</f>
      </c>
      <c r="H103" s="25"/>
      <c r="I103" s="25"/>
      <c r="J103" s="25"/>
      <c r="K103" s="25"/>
      <c r="L103" s="26">
        <f t="shared" si="23"/>
      </c>
      <c r="M103" s="7">
        <f t="shared" si="24"/>
      </c>
      <c r="N103" s="26">
        <f t="shared" si="25"/>
      </c>
      <c r="O103" s="26">
        <f t="shared" si="26"/>
      </c>
      <c r="P103" s="14"/>
      <c r="HW103" s="18"/>
      <c r="HX103" s="19"/>
      <c r="HY103" s="19"/>
      <c r="HZ103" s="19"/>
      <c r="IA103" s="19"/>
      <c r="IB103" s="19">
        <f t="shared" si="21"/>
      </c>
      <c r="IC103" s="19">
        <f t="shared" si="22"/>
      </c>
      <c r="ID103" s="20" t="e">
        <f>VLOOKUP(E103,#REF!,9,FALSE)</f>
        <v>#REF!</v>
      </c>
    </row>
    <row r="104" spans="1:238" s="16" customFormat="1" ht="15">
      <c r="A104" s="6">
        <f t="shared" si="27"/>
      </c>
      <c r="B104" s="44">
        <v>103</v>
      </c>
      <c r="C104" s="22">
        <f>IF(E104=0,"",VLOOKUP($E104,#REF!,2,FALSE))</f>
      </c>
      <c r="D104" s="22">
        <f>IF(E104=0,"",VLOOKUP($E104,#REF!,3,FALSE))</f>
      </c>
      <c r="E104" s="23"/>
      <c r="F104" s="24">
        <f>IF(E104=0,"",VLOOKUP($E104,#REF!,4,FALSE))</f>
      </c>
      <c r="G104" s="24">
        <f>IF(E104=0,"",VLOOKUP($E104,#REF!,5,FALSE))</f>
      </c>
      <c r="H104" s="25"/>
      <c r="I104" s="25"/>
      <c r="J104" s="25"/>
      <c r="K104" s="25"/>
      <c r="L104" s="26">
        <f t="shared" si="23"/>
      </c>
      <c r="M104" s="7">
        <f t="shared" si="24"/>
      </c>
      <c r="N104" s="26">
        <f t="shared" si="25"/>
      </c>
      <c r="O104" s="26">
        <f t="shared" si="26"/>
      </c>
      <c r="P104" s="14"/>
      <c r="HW104" s="18"/>
      <c r="HX104" s="19"/>
      <c r="HY104" s="19"/>
      <c r="HZ104" s="19"/>
      <c r="IA104" s="19"/>
      <c r="IB104" s="19">
        <f t="shared" si="21"/>
      </c>
      <c r="IC104" s="19">
        <f t="shared" si="22"/>
      </c>
      <c r="ID104" s="20" t="e">
        <f>VLOOKUP(E104,#REF!,9,FALSE)</f>
        <v>#REF!</v>
      </c>
    </row>
    <row r="105" spans="1:238" s="16" customFormat="1" ht="15">
      <c r="A105" s="6">
        <f t="shared" si="27"/>
      </c>
      <c r="B105" s="44">
        <v>104</v>
      </c>
      <c r="C105" s="22">
        <f>IF(E105=0,"",VLOOKUP($E105,#REF!,2,FALSE))</f>
      </c>
      <c r="D105" s="22">
        <f>IF(E105=0,"",VLOOKUP($E105,#REF!,3,FALSE))</f>
      </c>
      <c r="E105" s="23"/>
      <c r="F105" s="24">
        <f>IF(E105=0,"",VLOOKUP($E105,#REF!,4,FALSE))</f>
      </c>
      <c r="G105" s="24">
        <f>IF(E105=0,"",VLOOKUP($E105,#REF!,5,FALSE))</f>
      </c>
      <c r="H105" s="25"/>
      <c r="I105" s="25"/>
      <c r="J105" s="25"/>
      <c r="K105" s="25"/>
      <c r="L105" s="26">
        <f t="shared" si="23"/>
      </c>
      <c r="M105" s="7">
        <f t="shared" si="24"/>
      </c>
      <c r="N105" s="26">
        <f t="shared" si="25"/>
      </c>
      <c r="O105" s="26">
        <f t="shared" si="26"/>
      </c>
      <c r="P105" s="14"/>
      <c r="HW105" s="18"/>
      <c r="HX105" s="19"/>
      <c r="HY105" s="19"/>
      <c r="HZ105" s="19"/>
      <c r="IA105" s="19"/>
      <c r="IB105" s="19">
        <f t="shared" si="21"/>
      </c>
      <c r="IC105" s="19">
        <f t="shared" si="22"/>
      </c>
      <c r="ID105" s="20" t="e">
        <f>VLOOKUP(E105,#REF!,9,FALSE)</f>
        <v>#REF!</v>
      </c>
    </row>
    <row r="106" spans="1:238" s="16" customFormat="1" ht="15">
      <c r="A106" s="6">
        <f t="shared" si="27"/>
      </c>
      <c r="B106" s="44">
        <v>105</v>
      </c>
      <c r="C106" s="22">
        <f>IF(E106=0,"",VLOOKUP($E106,#REF!,2,FALSE))</f>
      </c>
      <c r="D106" s="22">
        <f>IF(E106=0,"",VLOOKUP($E106,#REF!,3,FALSE))</f>
      </c>
      <c r="E106" s="23"/>
      <c r="F106" s="24">
        <f>IF(E106=0,"",VLOOKUP($E106,#REF!,4,FALSE))</f>
      </c>
      <c r="G106" s="24">
        <f>IF(E106=0,"",VLOOKUP($E106,#REF!,5,FALSE))</f>
      </c>
      <c r="H106" s="25"/>
      <c r="I106" s="25"/>
      <c r="J106" s="25"/>
      <c r="K106" s="25"/>
      <c r="L106" s="26">
        <f t="shared" si="23"/>
      </c>
      <c r="M106" s="7">
        <f t="shared" si="24"/>
      </c>
      <c r="N106" s="26">
        <f t="shared" si="25"/>
      </c>
      <c r="O106" s="26">
        <f t="shared" si="26"/>
      </c>
      <c r="P106" s="14"/>
      <c r="HW106" s="18"/>
      <c r="HX106" s="19"/>
      <c r="HY106" s="19"/>
      <c r="HZ106" s="19"/>
      <c r="IA106" s="19"/>
      <c r="IB106" s="19">
        <f t="shared" si="21"/>
      </c>
      <c r="IC106" s="19">
        <f t="shared" si="22"/>
      </c>
      <c r="ID106" s="20" t="e">
        <f>VLOOKUP(E106,#REF!,9,FALSE)</f>
        <v>#REF!</v>
      </c>
    </row>
    <row r="107" spans="1:238" s="16" customFormat="1" ht="15">
      <c r="A107" s="6">
        <f t="shared" si="27"/>
      </c>
      <c r="B107" s="44">
        <v>106</v>
      </c>
      <c r="C107" s="22">
        <f>IF(E107=0,"",VLOOKUP($E107,#REF!,2,FALSE))</f>
      </c>
      <c r="D107" s="22">
        <f>IF(E107=0,"",VLOOKUP($E107,#REF!,3,FALSE))</f>
      </c>
      <c r="E107" s="23"/>
      <c r="F107" s="24">
        <f>IF(E107=0,"",VLOOKUP($E107,#REF!,4,FALSE))</f>
      </c>
      <c r="G107" s="24">
        <f>IF(E107=0,"",VLOOKUP($E107,#REF!,5,FALSE))</f>
      </c>
      <c r="H107" s="25"/>
      <c r="I107" s="25"/>
      <c r="J107" s="25"/>
      <c r="K107" s="25"/>
      <c r="L107" s="26">
        <f t="shared" si="23"/>
      </c>
      <c r="M107" s="7">
        <f t="shared" si="24"/>
      </c>
      <c r="N107" s="26">
        <f t="shared" si="25"/>
      </c>
      <c r="O107" s="26">
        <f t="shared" si="26"/>
      </c>
      <c r="P107" s="14"/>
      <c r="HW107" s="18"/>
      <c r="HX107" s="19"/>
      <c r="HY107" s="19"/>
      <c r="HZ107" s="19"/>
      <c r="IA107" s="19"/>
      <c r="IB107" s="19">
        <f t="shared" si="21"/>
      </c>
      <c r="IC107" s="19">
        <f t="shared" si="22"/>
      </c>
      <c r="ID107" s="20" t="e">
        <f>VLOOKUP(E107,#REF!,9,FALSE)</f>
        <v>#REF!</v>
      </c>
    </row>
    <row r="108" spans="1:238" s="16" customFormat="1" ht="15">
      <c r="A108" s="6">
        <f t="shared" si="27"/>
      </c>
      <c r="B108" s="44">
        <v>107</v>
      </c>
      <c r="C108" s="22">
        <f>IF(E108=0,"",VLOOKUP($E108,#REF!,2,FALSE))</f>
      </c>
      <c r="D108" s="22">
        <f>IF(E108=0,"",VLOOKUP($E108,#REF!,3,FALSE))</f>
      </c>
      <c r="E108" s="23"/>
      <c r="F108" s="24">
        <f>IF(E108=0,"",VLOOKUP($E108,#REF!,4,FALSE))</f>
      </c>
      <c r="G108" s="24">
        <f>IF(E108=0,"",VLOOKUP($E108,#REF!,5,FALSE))</f>
      </c>
      <c r="H108" s="25"/>
      <c r="I108" s="25"/>
      <c r="J108" s="25"/>
      <c r="K108" s="25"/>
      <c r="L108" s="26">
        <f t="shared" si="23"/>
      </c>
      <c r="M108" s="7">
        <f t="shared" si="24"/>
      </c>
      <c r="N108" s="26">
        <f t="shared" si="25"/>
      </c>
      <c r="O108" s="26">
        <f t="shared" si="26"/>
      </c>
      <c r="P108" s="14"/>
      <c r="HW108" s="18"/>
      <c r="HX108" s="19"/>
      <c r="HY108" s="19"/>
      <c r="HZ108" s="19"/>
      <c r="IA108" s="19"/>
      <c r="IB108" s="19">
        <f t="shared" si="21"/>
      </c>
      <c r="IC108" s="19">
        <f t="shared" si="22"/>
      </c>
      <c r="ID108" s="20" t="e">
        <f>VLOOKUP(E108,#REF!,9,FALSE)</f>
        <v>#REF!</v>
      </c>
    </row>
    <row r="109" spans="1:238" s="16" customFormat="1" ht="15">
      <c r="A109" s="6">
        <f t="shared" si="27"/>
      </c>
      <c r="B109" s="44">
        <v>108</v>
      </c>
      <c r="C109" s="22">
        <f>IF(E109=0,"",VLOOKUP($E109,#REF!,2,FALSE))</f>
      </c>
      <c r="D109" s="22">
        <f>IF(E109=0,"",VLOOKUP($E109,#REF!,3,FALSE))</f>
      </c>
      <c r="E109" s="23"/>
      <c r="F109" s="24">
        <f>IF(E109=0,"",VLOOKUP($E109,#REF!,4,FALSE))</f>
      </c>
      <c r="G109" s="24">
        <f>IF(E109=0,"",VLOOKUP($E109,#REF!,5,FALSE))</f>
      </c>
      <c r="H109" s="25"/>
      <c r="I109" s="25"/>
      <c r="J109" s="25"/>
      <c r="K109" s="25"/>
      <c r="L109" s="26">
        <f t="shared" si="23"/>
      </c>
      <c r="M109" s="7">
        <f t="shared" si="24"/>
      </c>
      <c r="N109" s="26">
        <f t="shared" si="25"/>
      </c>
      <c r="O109" s="26">
        <f t="shared" si="26"/>
      </c>
      <c r="P109" s="14"/>
      <c r="HW109" s="18"/>
      <c r="HX109" s="19"/>
      <c r="HY109" s="19"/>
      <c r="HZ109" s="19"/>
      <c r="IA109" s="19"/>
      <c r="IB109" s="19">
        <f t="shared" si="21"/>
      </c>
      <c r="IC109" s="19">
        <f t="shared" si="22"/>
      </c>
      <c r="ID109" s="20" t="e">
        <f>VLOOKUP(E109,#REF!,9,FALSE)</f>
        <v>#REF!</v>
      </c>
    </row>
    <row r="110" spans="1:238" s="16" customFormat="1" ht="15">
      <c r="A110" s="6">
        <f t="shared" si="27"/>
      </c>
      <c r="B110" s="44">
        <v>109</v>
      </c>
      <c r="C110" s="22">
        <f>IF(E110=0,"",VLOOKUP($E110,#REF!,2,FALSE))</f>
      </c>
      <c r="D110" s="22">
        <f>IF(E110=0,"",VLOOKUP($E110,#REF!,3,FALSE))</f>
      </c>
      <c r="E110" s="23"/>
      <c r="F110" s="24">
        <f>IF(E110=0,"",VLOOKUP($E110,#REF!,4,FALSE))</f>
      </c>
      <c r="G110" s="24">
        <f>IF(E110=0,"",VLOOKUP($E110,#REF!,5,FALSE))</f>
      </c>
      <c r="H110" s="25"/>
      <c r="I110" s="25"/>
      <c r="J110" s="25"/>
      <c r="K110" s="25"/>
      <c r="L110" s="26">
        <f t="shared" si="23"/>
      </c>
      <c r="M110" s="7">
        <f t="shared" si="24"/>
      </c>
      <c r="N110" s="26">
        <f t="shared" si="25"/>
      </c>
      <c r="O110" s="26">
        <f t="shared" si="26"/>
      </c>
      <c r="P110" s="14"/>
      <c r="HW110" s="18"/>
      <c r="HX110" s="19"/>
      <c r="HY110" s="19"/>
      <c r="HZ110" s="19"/>
      <c r="IA110" s="19"/>
      <c r="IB110" s="19">
        <f t="shared" si="21"/>
      </c>
      <c r="IC110" s="19">
        <f t="shared" si="22"/>
      </c>
      <c r="ID110" s="20" t="e">
        <f>VLOOKUP(E110,#REF!,9,FALSE)</f>
        <v>#REF!</v>
      </c>
    </row>
    <row r="111" spans="1:238" s="16" customFormat="1" ht="15">
      <c r="A111" s="6">
        <f t="shared" si="27"/>
      </c>
      <c r="B111" s="44">
        <v>110</v>
      </c>
      <c r="C111" s="22">
        <f>IF(E111=0,"",VLOOKUP($E111,#REF!,2,FALSE))</f>
      </c>
      <c r="D111" s="22">
        <f>IF(E111=0,"",VLOOKUP($E111,#REF!,3,FALSE))</f>
      </c>
      <c r="E111" s="23"/>
      <c r="F111" s="24">
        <f>IF(E111=0,"",VLOOKUP($E111,#REF!,4,FALSE))</f>
      </c>
      <c r="G111" s="24">
        <f>IF(E111=0,"",VLOOKUP($E111,#REF!,5,FALSE))</f>
      </c>
      <c r="H111" s="25"/>
      <c r="I111" s="25"/>
      <c r="J111" s="25"/>
      <c r="K111" s="25"/>
      <c r="L111" s="26">
        <f t="shared" si="23"/>
      </c>
      <c r="M111" s="7">
        <f t="shared" si="24"/>
      </c>
      <c r="N111" s="26">
        <f t="shared" si="25"/>
      </c>
      <c r="O111" s="26">
        <f t="shared" si="26"/>
      </c>
      <c r="P111" s="14"/>
      <c r="HW111" s="18"/>
      <c r="HX111" s="19"/>
      <c r="HY111" s="19"/>
      <c r="HZ111" s="19"/>
      <c r="IA111" s="19"/>
      <c r="IB111" s="19">
        <f t="shared" si="21"/>
      </c>
      <c r="IC111" s="19">
        <f t="shared" si="22"/>
      </c>
      <c r="ID111" s="20" t="e">
        <f>VLOOKUP(E111,#REF!,9,FALSE)</f>
        <v>#REF!</v>
      </c>
    </row>
    <row r="112" spans="1:238" s="16" customFormat="1" ht="15">
      <c r="A112" s="6">
        <f t="shared" si="27"/>
      </c>
      <c r="B112" s="44">
        <v>111</v>
      </c>
      <c r="C112" s="22">
        <f>IF(E112=0,"",VLOOKUP($E112,#REF!,2,FALSE))</f>
      </c>
      <c r="D112" s="22">
        <f>IF(E112=0,"",VLOOKUP($E112,#REF!,3,FALSE))</f>
      </c>
      <c r="E112" s="23"/>
      <c r="F112" s="24">
        <f>IF(E112=0,"",VLOOKUP($E112,#REF!,4,FALSE))</f>
      </c>
      <c r="G112" s="24">
        <f>IF(E112=0,"",VLOOKUP($E112,#REF!,5,FALSE))</f>
      </c>
      <c r="H112" s="25"/>
      <c r="I112" s="25"/>
      <c r="J112" s="25"/>
      <c r="K112" s="25"/>
      <c r="L112" s="26">
        <f t="shared" si="23"/>
      </c>
      <c r="M112" s="7">
        <f t="shared" si="24"/>
      </c>
      <c r="N112" s="26">
        <f t="shared" si="25"/>
      </c>
      <c r="O112" s="26">
        <f t="shared" si="26"/>
      </c>
      <c r="P112" s="14"/>
      <c r="HW112" s="18"/>
      <c r="HX112" s="19"/>
      <c r="HY112" s="19"/>
      <c r="HZ112" s="19"/>
      <c r="IA112" s="19"/>
      <c r="IB112" s="19">
        <f t="shared" si="21"/>
      </c>
      <c r="IC112" s="19">
        <f t="shared" si="22"/>
      </c>
      <c r="ID112" s="20" t="e">
        <f>VLOOKUP(E112,#REF!,9,FALSE)</f>
        <v>#REF!</v>
      </c>
    </row>
    <row r="113" spans="1:238" s="16" customFormat="1" ht="15">
      <c r="A113" s="6">
        <f t="shared" si="27"/>
      </c>
      <c r="B113" s="44">
        <v>112</v>
      </c>
      <c r="C113" s="22">
        <f>IF(E113=0,"",VLOOKUP($E113,#REF!,2,FALSE))</f>
      </c>
      <c r="D113" s="22">
        <f>IF(E113=0,"",VLOOKUP($E113,#REF!,3,FALSE))</f>
      </c>
      <c r="E113" s="23"/>
      <c r="F113" s="24">
        <f>IF(E113=0,"",VLOOKUP($E113,#REF!,4,FALSE))</f>
      </c>
      <c r="G113" s="24">
        <f>IF(E113=0,"",VLOOKUP($E113,#REF!,5,FALSE))</f>
      </c>
      <c r="H113" s="25"/>
      <c r="I113" s="25"/>
      <c r="J113" s="25"/>
      <c r="K113" s="25"/>
      <c r="L113" s="26">
        <f t="shared" si="23"/>
      </c>
      <c r="M113" s="7">
        <f t="shared" si="24"/>
      </c>
      <c r="N113" s="26">
        <f t="shared" si="25"/>
      </c>
      <c r="O113" s="26">
        <f t="shared" si="26"/>
      </c>
      <c r="P113" s="14"/>
      <c r="HW113" s="18"/>
      <c r="HX113" s="19"/>
      <c r="HY113" s="19"/>
      <c r="HZ113" s="19"/>
      <c r="IA113" s="19"/>
      <c r="IB113" s="19">
        <f t="shared" si="21"/>
      </c>
      <c r="IC113" s="19">
        <f t="shared" si="22"/>
      </c>
      <c r="ID113" s="20" t="e">
        <f>VLOOKUP(E113,#REF!,9,FALSE)</f>
        <v>#REF!</v>
      </c>
    </row>
    <row r="114" spans="1:238" s="16" customFormat="1" ht="15">
      <c r="A114" s="6">
        <f t="shared" si="27"/>
      </c>
      <c r="B114" s="44">
        <v>113</v>
      </c>
      <c r="C114" s="22">
        <f>IF(E114=0,"",VLOOKUP($E114,#REF!,2,FALSE))</f>
      </c>
      <c r="D114" s="22">
        <f>IF(E114=0,"",VLOOKUP($E114,#REF!,3,FALSE))</f>
      </c>
      <c r="E114" s="23"/>
      <c r="F114" s="24">
        <f>IF(E114=0,"",VLOOKUP($E114,#REF!,4,FALSE))</f>
      </c>
      <c r="G114" s="24">
        <f>IF(E114=0,"",VLOOKUP($E114,#REF!,5,FALSE))</f>
      </c>
      <c r="H114" s="25"/>
      <c r="I114" s="25"/>
      <c r="J114" s="25"/>
      <c r="K114" s="25"/>
      <c r="L114" s="26">
        <f t="shared" si="23"/>
      </c>
      <c r="M114" s="7">
        <f t="shared" si="24"/>
      </c>
      <c r="N114" s="26">
        <f t="shared" si="25"/>
      </c>
      <c r="O114" s="26">
        <f t="shared" si="26"/>
      </c>
      <c r="P114" s="14"/>
      <c r="HW114" s="18"/>
      <c r="HX114" s="19"/>
      <c r="HY114" s="19"/>
      <c r="HZ114" s="19"/>
      <c r="IA114" s="19"/>
      <c r="IB114" s="19">
        <f t="shared" si="21"/>
      </c>
      <c r="IC114" s="19">
        <f t="shared" si="22"/>
      </c>
      <c r="ID114" s="20" t="e">
        <f>VLOOKUP(E114,#REF!,9,FALSE)</f>
        <v>#REF!</v>
      </c>
    </row>
    <row r="115" spans="1:238" s="16" customFormat="1" ht="15">
      <c r="A115" s="6">
        <f t="shared" si="27"/>
      </c>
      <c r="B115" s="44">
        <v>114</v>
      </c>
      <c r="C115" s="22">
        <f>IF(E115=0,"",VLOOKUP($E115,#REF!,2,FALSE))</f>
      </c>
      <c r="D115" s="22">
        <f>IF(E115=0,"",VLOOKUP($E115,#REF!,3,FALSE))</f>
      </c>
      <c r="E115" s="23"/>
      <c r="F115" s="24">
        <f>IF(E115=0,"",VLOOKUP($E115,#REF!,4,FALSE))</f>
      </c>
      <c r="G115" s="24">
        <f>IF(E115=0,"",VLOOKUP($E115,#REF!,5,FALSE))</f>
      </c>
      <c r="H115" s="25"/>
      <c r="I115" s="25"/>
      <c r="J115" s="25"/>
      <c r="K115" s="25"/>
      <c r="L115" s="26">
        <f t="shared" si="23"/>
      </c>
      <c r="M115" s="7">
        <f t="shared" si="24"/>
      </c>
      <c r="N115" s="26">
        <f t="shared" si="25"/>
      </c>
      <c r="O115" s="26">
        <f t="shared" si="26"/>
      </c>
      <c r="P115" s="14"/>
      <c r="HW115" s="18"/>
      <c r="HX115" s="19"/>
      <c r="HY115" s="19"/>
      <c r="HZ115" s="19"/>
      <c r="IA115" s="19"/>
      <c r="IB115" s="19">
        <f t="shared" si="21"/>
      </c>
      <c r="IC115" s="19">
        <f t="shared" si="22"/>
      </c>
      <c r="ID115" s="20" t="e">
        <f>VLOOKUP(E115,#REF!,9,FALSE)</f>
        <v>#REF!</v>
      </c>
    </row>
    <row r="116" spans="1:238" s="16" customFormat="1" ht="15">
      <c r="A116" s="6">
        <f t="shared" si="27"/>
      </c>
      <c r="B116" s="44">
        <v>115</v>
      </c>
      <c r="C116" s="22">
        <f>IF(E116=0,"",VLOOKUP($E116,#REF!,2,FALSE))</f>
      </c>
      <c r="D116" s="22">
        <f>IF(E116=0,"",VLOOKUP($E116,#REF!,3,FALSE))</f>
      </c>
      <c r="E116" s="23"/>
      <c r="F116" s="24">
        <f>IF(E116=0,"",VLOOKUP($E116,#REF!,4,FALSE))</f>
      </c>
      <c r="G116" s="24">
        <f>IF(E116=0,"",VLOOKUP($E116,#REF!,5,FALSE))</f>
      </c>
      <c r="H116" s="25"/>
      <c r="I116" s="25"/>
      <c r="J116" s="25"/>
      <c r="K116" s="25"/>
      <c r="L116" s="26">
        <f t="shared" si="23"/>
      </c>
      <c r="M116" s="7">
        <f t="shared" si="24"/>
      </c>
      <c r="N116" s="26">
        <f t="shared" si="25"/>
      </c>
      <c r="O116" s="26">
        <f t="shared" si="26"/>
      </c>
      <c r="P116" s="14"/>
      <c r="HW116" s="18"/>
      <c r="HX116" s="19"/>
      <c r="HY116" s="19"/>
      <c r="HZ116" s="19"/>
      <c r="IA116" s="19"/>
      <c r="IB116" s="19">
        <f t="shared" si="21"/>
      </c>
      <c r="IC116" s="19">
        <f t="shared" si="22"/>
      </c>
      <c r="ID116" s="20" t="e">
        <f>VLOOKUP(E116,#REF!,9,FALSE)</f>
        <v>#REF!</v>
      </c>
    </row>
    <row r="117" spans="1:238" s="16" customFormat="1" ht="15">
      <c r="A117" s="6">
        <f t="shared" si="27"/>
      </c>
      <c r="B117" s="44">
        <v>116</v>
      </c>
      <c r="C117" s="22">
        <f>IF(E117=0,"",VLOOKUP($E117,#REF!,2,FALSE))</f>
      </c>
      <c r="D117" s="22">
        <f>IF(E117=0,"",VLOOKUP($E117,#REF!,3,FALSE))</f>
      </c>
      <c r="E117" s="23"/>
      <c r="F117" s="24">
        <f>IF(E117=0,"",VLOOKUP($E117,#REF!,4,FALSE))</f>
      </c>
      <c r="G117" s="24">
        <f>IF(E117=0,"",VLOOKUP($E117,#REF!,5,FALSE))</f>
      </c>
      <c r="H117" s="25"/>
      <c r="I117" s="25"/>
      <c r="J117" s="25"/>
      <c r="K117" s="25"/>
      <c r="L117" s="26">
        <f t="shared" si="23"/>
      </c>
      <c r="M117" s="7">
        <f t="shared" si="24"/>
      </c>
      <c r="N117" s="26">
        <f t="shared" si="25"/>
      </c>
      <c r="O117" s="26">
        <f t="shared" si="26"/>
      </c>
      <c r="P117" s="14"/>
      <c r="HW117" s="18"/>
      <c r="HX117" s="19"/>
      <c r="HY117" s="19"/>
      <c r="HZ117" s="19"/>
      <c r="IA117" s="19"/>
      <c r="IB117" s="19">
        <f t="shared" si="21"/>
      </c>
      <c r="IC117" s="19">
        <f t="shared" si="22"/>
      </c>
      <c r="ID117" s="20" t="e">
        <f>VLOOKUP(E117,#REF!,9,FALSE)</f>
        <v>#REF!</v>
      </c>
    </row>
    <row r="118" spans="1:238" s="16" customFormat="1" ht="15">
      <c r="A118" s="6">
        <f t="shared" si="27"/>
      </c>
      <c r="B118" s="44">
        <v>117</v>
      </c>
      <c r="C118" s="22">
        <f>IF(E118=0,"",VLOOKUP($E118,#REF!,2,FALSE))</f>
      </c>
      <c r="D118" s="22">
        <f>IF(E118=0,"",VLOOKUP($E118,#REF!,3,FALSE))</f>
      </c>
      <c r="E118" s="23"/>
      <c r="F118" s="24">
        <f>IF(E118=0,"",VLOOKUP($E118,#REF!,4,FALSE))</f>
      </c>
      <c r="G118" s="24">
        <f>IF(E118=0,"",VLOOKUP($E118,#REF!,5,FALSE))</f>
      </c>
      <c r="H118" s="25"/>
      <c r="I118" s="25"/>
      <c r="J118" s="25"/>
      <c r="K118" s="25"/>
      <c r="L118" s="26">
        <f t="shared" si="23"/>
      </c>
      <c r="M118" s="7">
        <f t="shared" si="24"/>
      </c>
      <c r="N118" s="26">
        <f t="shared" si="25"/>
      </c>
      <c r="O118" s="26">
        <f t="shared" si="26"/>
      </c>
      <c r="P118" s="14"/>
      <c r="HW118" s="18"/>
      <c r="HX118" s="19"/>
      <c r="HY118" s="19"/>
      <c r="HZ118" s="19"/>
      <c r="IA118" s="19"/>
      <c r="IB118" s="19">
        <f t="shared" si="21"/>
      </c>
      <c r="IC118" s="19">
        <f t="shared" si="22"/>
      </c>
      <c r="ID118" s="20" t="e">
        <f>VLOOKUP(E118,#REF!,9,FALSE)</f>
        <v>#REF!</v>
      </c>
    </row>
    <row r="119" spans="1:238" s="16" customFormat="1" ht="15">
      <c r="A119" s="6">
        <f t="shared" si="27"/>
      </c>
      <c r="B119" s="44">
        <v>118</v>
      </c>
      <c r="C119" s="22">
        <f>IF(E119=0,"",VLOOKUP($E119,#REF!,2,FALSE))</f>
      </c>
      <c r="D119" s="22">
        <f>IF(E119=0,"",VLOOKUP($E119,#REF!,3,FALSE))</f>
      </c>
      <c r="E119" s="23"/>
      <c r="F119" s="24">
        <f>IF(E119=0,"",VLOOKUP($E119,#REF!,4,FALSE))</f>
      </c>
      <c r="G119" s="24">
        <f>IF(E119=0,"",VLOOKUP($E119,#REF!,5,FALSE))</f>
      </c>
      <c r="H119" s="25"/>
      <c r="I119" s="25"/>
      <c r="J119" s="25"/>
      <c r="K119" s="25"/>
      <c r="L119" s="26">
        <f t="shared" si="23"/>
      </c>
      <c r="M119" s="7">
        <f t="shared" si="24"/>
      </c>
      <c r="N119" s="26">
        <f t="shared" si="25"/>
      </c>
      <c r="O119" s="26">
        <f t="shared" si="26"/>
      </c>
      <c r="P119" s="14"/>
      <c r="HW119" s="18"/>
      <c r="HX119" s="19"/>
      <c r="HY119" s="19"/>
      <c r="HZ119" s="19"/>
      <c r="IA119" s="19"/>
      <c r="IB119" s="19">
        <f t="shared" si="21"/>
      </c>
      <c r="IC119" s="19">
        <f t="shared" si="22"/>
      </c>
      <c r="ID119" s="20" t="e">
        <f>VLOOKUP(E119,#REF!,9,FALSE)</f>
        <v>#REF!</v>
      </c>
    </row>
    <row r="120" spans="1:238" s="16" customFormat="1" ht="15">
      <c r="A120" s="6">
        <f t="shared" si="27"/>
      </c>
      <c r="B120" s="44">
        <v>119</v>
      </c>
      <c r="C120" s="22">
        <f>IF(E120=0,"",VLOOKUP($E120,#REF!,2,FALSE))</f>
      </c>
      <c r="D120" s="22">
        <f>IF(E120=0,"",VLOOKUP($E120,#REF!,3,FALSE))</f>
      </c>
      <c r="E120" s="23"/>
      <c r="F120" s="24">
        <f>IF(E120=0,"",VLOOKUP($E120,#REF!,4,FALSE))</f>
      </c>
      <c r="G120" s="24">
        <f>IF(E120=0,"",VLOOKUP($E120,#REF!,5,FALSE))</f>
      </c>
      <c r="H120" s="25"/>
      <c r="I120" s="25"/>
      <c r="J120" s="25"/>
      <c r="K120" s="25"/>
      <c r="L120" s="26">
        <f t="shared" si="23"/>
      </c>
      <c r="M120" s="7">
        <f t="shared" si="24"/>
      </c>
      <c r="N120" s="26">
        <f t="shared" si="25"/>
      </c>
      <c r="O120" s="26">
        <f t="shared" si="26"/>
      </c>
      <c r="P120" s="14"/>
      <c r="HW120" s="18"/>
      <c r="HX120" s="19"/>
      <c r="HY120" s="19"/>
      <c r="HZ120" s="19"/>
      <c r="IA120" s="19"/>
      <c r="IB120" s="19">
        <f t="shared" si="21"/>
      </c>
      <c r="IC120" s="19">
        <f t="shared" si="22"/>
      </c>
      <c r="ID120" s="20" t="e">
        <f>VLOOKUP(E120,#REF!,9,FALSE)</f>
        <v>#REF!</v>
      </c>
    </row>
    <row r="121" spans="1:238" s="16" customFormat="1" ht="15">
      <c r="A121" s="6">
        <f t="shared" si="27"/>
      </c>
      <c r="B121" s="44">
        <v>120</v>
      </c>
      <c r="C121" s="22">
        <f>IF(E121=0,"",VLOOKUP($E121,#REF!,2,FALSE))</f>
      </c>
      <c r="D121" s="22">
        <f>IF(E121=0,"",VLOOKUP($E121,#REF!,3,FALSE))</f>
      </c>
      <c r="E121" s="23"/>
      <c r="F121" s="24">
        <f>IF(E121=0,"",VLOOKUP($E121,#REF!,4,FALSE))</f>
      </c>
      <c r="G121" s="24">
        <f>IF(E121=0,"",VLOOKUP($E121,#REF!,5,FALSE))</f>
      </c>
      <c r="H121" s="25"/>
      <c r="I121" s="25"/>
      <c r="J121" s="25"/>
      <c r="K121" s="25"/>
      <c r="L121" s="26">
        <f t="shared" si="23"/>
      </c>
      <c r="M121" s="7">
        <f t="shared" si="24"/>
      </c>
      <c r="N121" s="26">
        <f t="shared" si="25"/>
      </c>
      <c r="O121" s="26">
        <f t="shared" si="26"/>
      </c>
      <c r="P121" s="14"/>
      <c r="HW121" s="18"/>
      <c r="HX121" s="19"/>
      <c r="HY121" s="19"/>
      <c r="HZ121" s="19"/>
      <c r="IA121" s="19"/>
      <c r="IB121" s="19">
        <f t="shared" si="21"/>
      </c>
      <c r="IC121" s="19">
        <f t="shared" si="22"/>
      </c>
      <c r="ID121" s="20" t="e">
        <f>VLOOKUP(E121,#REF!,9,FALSE)</f>
        <v>#REF!</v>
      </c>
    </row>
    <row r="122" spans="1:238" s="16" customFormat="1" ht="15">
      <c r="A122" s="6">
        <f t="shared" si="27"/>
      </c>
      <c r="B122" s="44">
        <v>121</v>
      </c>
      <c r="C122" s="22">
        <f>IF(E122=0,"",VLOOKUP($E122,#REF!,2,FALSE))</f>
      </c>
      <c r="D122" s="22">
        <f>IF(E122=0,"",VLOOKUP($E122,#REF!,3,FALSE))</f>
      </c>
      <c r="E122" s="23"/>
      <c r="F122" s="24">
        <f>IF(E122=0,"",VLOOKUP($E122,#REF!,4,FALSE))</f>
      </c>
      <c r="G122" s="24">
        <f>IF(E122=0,"",VLOOKUP($E122,#REF!,5,FALSE))</f>
      </c>
      <c r="H122" s="25"/>
      <c r="I122" s="25"/>
      <c r="J122" s="25"/>
      <c r="K122" s="25"/>
      <c r="L122" s="26">
        <f t="shared" si="23"/>
      </c>
      <c r="M122" s="7">
        <f t="shared" si="24"/>
      </c>
      <c r="N122" s="26">
        <f t="shared" si="25"/>
      </c>
      <c r="O122" s="26">
        <f t="shared" si="26"/>
      </c>
      <c r="P122" s="14"/>
      <c r="HW122" s="18"/>
      <c r="HX122" s="19"/>
      <c r="HY122" s="19"/>
      <c r="HZ122" s="19"/>
      <c r="IA122" s="19"/>
      <c r="IB122" s="19">
        <f t="shared" si="21"/>
      </c>
      <c r="IC122" s="19">
        <f t="shared" si="22"/>
      </c>
      <c r="ID122" s="20" t="e">
        <f>VLOOKUP(E122,#REF!,9,FALSE)</f>
        <v>#REF!</v>
      </c>
    </row>
    <row r="123" spans="1:238" s="16" customFormat="1" ht="15">
      <c r="A123" s="6">
        <f t="shared" si="27"/>
      </c>
      <c r="B123" s="44">
        <v>122</v>
      </c>
      <c r="C123" s="22">
        <f>IF(E123=0,"",VLOOKUP($E123,#REF!,2,FALSE))</f>
      </c>
      <c r="D123" s="22">
        <f>IF(E123=0,"",VLOOKUP($E123,#REF!,3,FALSE))</f>
      </c>
      <c r="E123" s="23"/>
      <c r="F123" s="24">
        <f>IF(E123=0,"",VLOOKUP($E123,#REF!,4,FALSE))</f>
      </c>
      <c r="G123" s="24">
        <f>IF(E123=0,"",VLOOKUP($E123,#REF!,5,FALSE))</f>
      </c>
      <c r="H123" s="25"/>
      <c r="I123" s="25"/>
      <c r="J123" s="25"/>
      <c r="K123" s="25"/>
      <c r="L123" s="26">
        <f t="shared" si="23"/>
      </c>
      <c r="M123" s="7">
        <f t="shared" si="24"/>
      </c>
      <c r="N123" s="26">
        <f t="shared" si="25"/>
      </c>
      <c r="O123" s="26">
        <f t="shared" si="26"/>
      </c>
      <c r="P123" s="14"/>
      <c r="HW123" s="18"/>
      <c r="HX123" s="19"/>
      <c r="HY123" s="19"/>
      <c r="HZ123" s="19"/>
      <c r="IA123" s="19"/>
      <c r="IB123" s="19">
        <f t="shared" si="21"/>
      </c>
      <c r="IC123" s="19">
        <f t="shared" si="22"/>
      </c>
      <c r="ID123" s="20" t="e">
        <f>VLOOKUP(E123,#REF!,9,FALSE)</f>
        <v>#REF!</v>
      </c>
    </row>
    <row r="124" spans="1:238" s="16" customFormat="1" ht="15">
      <c r="A124" s="6">
        <f t="shared" si="27"/>
      </c>
      <c r="B124" s="44">
        <v>123</v>
      </c>
      <c r="C124" s="22">
        <f>IF(E124=0,"",VLOOKUP($E124,#REF!,2,FALSE))</f>
      </c>
      <c r="D124" s="22">
        <f>IF(E124=0,"",VLOOKUP($E124,#REF!,3,FALSE))</f>
      </c>
      <c r="E124" s="23"/>
      <c r="F124" s="24">
        <f>IF(E124=0,"",VLOOKUP($E124,#REF!,4,FALSE))</f>
      </c>
      <c r="G124" s="24">
        <f>IF(E124=0,"",VLOOKUP($E124,#REF!,5,FALSE))</f>
      </c>
      <c r="H124" s="25"/>
      <c r="I124" s="25"/>
      <c r="J124" s="25"/>
      <c r="K124" s="25"/>
      <c r="L124" s="26">
        <f t="shared" si="23"/>
      </c>
      <c r="M124" s="7">
        <f t="shared" si="24"/>
      </c>
      <c r="N124" s="26">
        <f t="shared" si="25"/>
      </c>
      <c r="O124" s="26">
        <f t="shared" si="26"/>
      </c>
      <c r="P124" s="14"/>
      <c r="HW124" s="18"/>
      <c r="HX124" s="19"/>
      <c r="HY124" s="19"/>
      <c r="HZ124" s="19"/>
      <c r="IA124" s="19"/>
      <c r="IB124" s="19">
        <f t="shared" si="21"/>
      </c>
      <c r="IC124" s="19">
        <f t="shared" si="22"/>
      </c>
      <c r="ID124" s="20" t="e">
        <f>VLOOKUP(E124,#REF!,9,FALSE)</f>
        <v>#REF!</v>
      </c>
    </row>
    <row r="125" spans="1:238" s="16" customFormat="1" ht="15">
      <c r="A125" s="6">
        <f t="shared" si="27"/>
      </c>
      <c r="B125" s="44">
        <v>124</v>
      </c>
      <c r="C125" s="22">
        <f>IF(E125=0,"",VLOOKUP($E125,#REF!,2,FALSE))</f>
      </c>
      <c r="D125" s="22">
        <f>IF(E125=0,"",VLOOKUP($E125,#REF!,3,FALSE))</f>
      </c>
      <c r="E125" s="23"/>
      <c r="F125" s="24">
        <f>IF(E125=0,"",VLOOKUP($E125,#REF!,4,FALSE))</f>
      </c>
      <c r="G125" s="24">
        <f>IF(E125=0,"",VLOOKUP($E125,#REF!,5,FALSE))</f>
      </c>
      <c r="H125" s="25"/>
      <c r="I125" s="25"/>
      <c r="J125" s="25"/>
      <c r="K125" s="25"/>
      <c r="L125" s="26">
        <f t="shared" si="23"/>
      </c>
      <c r="M125" s="7">
        <f t="shared" si="24"/>
      </c>
      <c r="N125" s="26">
        <f t="shared" si="25"/>
      </c>
      <c r="O125" s="26">
        <f t="shared" si="26"/>
      </c>
      <c r="P125" s="14"/>
      <c r="HW125" s="18"/>
      <c r="HX125" s="19"/>
      <c r="HY125" s="19"/>
      <c r="HZ125" s="19"/>
      <c r="IA125" s="19"/>
      <c r="IB125" s="19">
        <f t="shared" si="21"/>
      </c>
      <c r="IC125" s="19">
        <f t="shared" si="22"/>
      </c>
      <c r="ID125" s="20" t="e">
        <f>VLOOKUP(E125,#REF!,9,FALSE)</f>
        <v>#REF!</v>
      </c>
    </row>
    <row r="126" spans="1:238" s="16" customFormat="1" ht="15">
      <c r="A126" s="6">
        <f t="shared" si="27"/>
      </c>
      <c r="B126" s="44">
        <v>125</v>
      </c>
      <c r="C126" s="22">
        <f>IF(E126=0,"",VLOOKUP($E126,#REF!,2,FALSE))</f>
      </c>
      <c r="D126" s="22">
        <f>IF(E126=0,"",VLOOKUP($E126,#REF!,3,FALSE))</f>
      </c>
      <c r="E126" s="23"/>
      <c r="F126" s="24">
        <f>IF(E126=0,"",VLOOKUP($E126,#REF!,4,FALSE))</f>
      </c>
      <c r="G126" s="24">
        <f>IF(E126=0,"",VLOOKUP($E126,#REF!,5,FALSE))</f>
      </c>
      <c r="H126" s="25"/>
      <c r="I126" s="25"/>
      <c r="J126" s="25"/>
      <c r="K126" s="25"/>
      <c r="L126" s="26">
        <f t="shared" si="23"/>
      </c>
      <c r="M126" s="7">
        <f t="shared" si="24"/>
      </c>
      <c r="N126" s="26">
        <f t="shared" si="25"/>
      </c>
      <c r="O126" s="26">
        <f t="shared" si="26"/>
      </c>
      <c r="P126" s="14"/>
      <c r="HW126" s="18"/>
      <c r="HX126" s="19"/>
      <c r="HY126" s="19"/>
      <c r="HZ126" s="19"/>
      <c r="IA126" s="19"/>
      <c r="IB126" s="19">
        <f t="shared" si="21"/>
      </c>
      <c r="IC126" s="19">
        <f t="shared" si="22"/>
      </c>
      <c r="ID126" s="20" t="e">
        <f>VLOOKUP(E126,#REF!,9,FALSE)</f>
        <v>#REF!</v>
      </c>
    </row>
    <row r="127" spans="1:238" s="16" customFormat="1" ht="15">
      <c r="A127" s="6">
        <f t="shared" si="27"/>
      </c>
      <c r="B127" s="44">
        <v>126</v>
      </c>
      <c r="C127" s="22">
        <f>IF(E127=0,"",VLOOKUP($E127,#REF!,2,FALSE))</f>
      </c>
      <c r="D127" s="22">
        <f>IF(E127=0,"",VLOOKUP($E127,#REF!,3,FALSE))</f>
      </c>
      <c r="E127" s="23"/>
      <c r="F127" s="24">
        <f>IF(E127=0,"",VLOOKUP($E127,#REF!,4,FALSE))</f>
      </c>
      <c r="G127" s="24">
        <f>IF(E127=0,"",VLOOKUP($E127,#REF!,5,FALSE))</f>
      </c>
      <c r="H127" s="25"/>
      <c r="I127" s="25"/>
      <c r="J127" s="25"/>
      <c r="K127" s="25"/>
      <c r="L127" s="26">
        <f t="shared" si="23"/>
      </c>
      <c r="M127" s="7">
        <f t="shared" si="24"/>
      </c>
      <c r="N127" s="26">
        <f t="shared" si="25"/>
      </c>
      <c r="O127" s="26">
        <f t="shared" si="26"/>
      </c>
      <c r="P127" s="14"/>
      <c r="HW127" s="18"/>
      <c r="HX127" s="19"/>
      <c r="HY127" s="19"/>
      <c r="HZ127" s="19"/>
      <c r="IA127" s="19"/>
      <c r="IB127" s="19">
        <f t="shared" si="21"/>
      </c>
      <c r="IC127" s="19">
        <f t="shared" si="22"/>
      </c>
      <c r="ID127" s="20" t="e">
        <f>VLOOKUP(E127,#REF!,9,FALSE)</f>
        <v>#REF!</v>
      </c>
    </row>
    <row r="128" spans="1:238" s="16" customFormat="1" ht="15">
      <c r="A128" s="6">
        <f t="shared" si="27"/>
      </c>
      <c r="B128" s="44">
        <v>127</v>
      </c>
      <c r="C128" s="22">
        <f>IF(E128=0,"",VLOOKUP($E128,#REF!,2,FALSE))</f>
      </c>
      <c r="D128" s="22">
        <f>IF(E128=0,"",VLOOKUP($E128,#REF!,3,FALSE))</f>
      </c>
      <c r="E128" s="23"/>
      <c r="F128" s="24">
        <f>IF(E128=0,"",VLOOKUP($E128,#REF!,4,FALSE))</f>
      </c>
      <c r="G128" s="24">
        <f>IF(E128=0,"",VLOOKUP($E128,#REF!,5,FALSE))</f>
      </c>
      <c r="H128" s="25"/>
      <c r="I128" s="25"/>
      <c r="J128" s="25"/>
      <c r="K128" s="25"/>
      <c r="L128" s="26">
        <f t="shared" si="23"/>
      </c>
      <c r="M128" s="7">
        <f t="shared" si="24"/>
      </c>
      <c r="N128" s="26">
        <f t="shared" si="25"/>
      </c>
      <c r="O128" s="26">
        <f t="shared" si="26"/>
      </c>
      <c r="P128" s="14"/>
      <c r="HW128" s="18"/>
      <c r="HX128" s="19"/>
      <c r="HY128" s="19"/>
      <c r="HZ128" s="19"/>
      <c r="IA128" s="19"/>
      <c r="IB128" s="19">
        <f t="shared" si="21"/>
      </c>
      <c r="IC128" s="19">
        <f t="shared" si="22"/>
      </c>
      <c r="ID128" s="20" t="e">
        <f>VLOOKUP(E128,#REF!,9,FALSE)</f>
        <v>#REF!</v>
      </c>
    </row>
    <row r="129" spans="1:238" s="16" customFormat="1" ht="15">
      <c r="A129" s="6">
        <f t="shared" si="27"/>
      </c>
      <c r="B129" s="44">
        <v>128</v>
      </c>
      <c r="C129" s="22">
        <f>IF(E129=0,"",VLOOKUP($E129,#REF!,2,FALSE))</f>
      </c>
      <c r="D129" s="22">
        <f>IF(E129=0,"",VLOOKUP($E129,#REF!,3,FALSE))</f>
      </c>
      <c r="E129" s="23"/>
      <c r="F129" s="24">
        <f>IF(E129=0,"",VLOOKUP($E129,#REF!,4,FALSE))</f>
      </c>
      <c r="G129" s="24">
        <f>IF(E129=0,"",VLOOKUP($E129,#REF!,5,FALSE))</f>
      </c>
      <c r="H129" s="25"/>
      <c r="I129" s="25"/>
      <c r="J129" s="25"/>
      <c r="K129" s="25"/>
      <c r="L129" s="26">
        <f t="shared" si="23"/>
      </c>
      <c r="M129" s="7">
        <f t="shared" si="24"/>
      </c>
      <c r="N129" s="26">
        <f t="shared" si="25"/>
      </c>
      <c r="O129" s="26">
        <f t="shared" si="26"/>
      </c>
      <c r="P129" s="14"/>
      <c r="HW129" s="18"/>
      <c r="HX129" s="19"/>
      <c r="HY129" s="19"/>
      <c r="HZ129" s="19"/>
      <c r="IA129" s="19"/>
      <c r="IB129" s="19">
        <f t="shared" si="21"/>
      </c>
      <c r="IC129" s="19">
        <f t="shared" si="22"/>
      </c>
      <c r="ID129" s="20" t="e">
        <f>VLOOKUP(E129,#REF!,9,FALSE)</f>
        <v>#REF!</v>
      </c>
    </row>
    <row r="130" spans="1:238" s="16" customFormat="1" ht="15">
      <c r="A130" s="6">
        <f t="shared" si="27"/>
      </c>
      <c r="B130" s="44">
        <v>129</v>
      </c>
      <c r="C130" s="22">
        <f>IF(E130=0,"",VLOOKUP($E130,#REF!,2,FALSE))</f>
      </c>
      <c r="D130" s="22">
        <f>IF(E130=0,"",VLOOKUP($E130,#REF!,3,FALSE))</f>
      </c>
      <c r="E130" s="23"/>
      <c r="F130" s="24">
        <f>IF(E130=0,"",VLOOKUP($E130,#REF!,4,FALSE))</f>
      </c>
      <c r="G130" s="24">
        <f>IF(E130=0,"",VLOOKUP($E130,#REF!,5,FALSE))</f>
      </c>
      <c r="H130" s="25"/>
      <c r="I130" s="25"/>
      <c r="J130" s="25"/>
      <c r="K130" s="25"/>
      <c r="L130" s="26">
        <f aca="true" t="shared" si="28" ref="L130:L161">IF(E130=0,"",SUM(H130:K130))</f>
      </c>
      <c r="M130" s="7">
        <f aca="true" t="shared" si="29" ref="M130:M161">IF(E130=0,"",+L130/COUNT(H130:K130))</f>
      </c>
      <c r="N130" s="26">
        <f aca="true" t="shared" si="30" ref="N130:N161">IF(E130=0,"",MAX($H130:$K130)-MIN($H130:$K130))</f>
      </c>
      <c r="O130" s="26">
        <f aca="true" t="shared" si="31" ref="O130:O161">IF(E130=0,"",LARGE($H130:$K130,2)-SMALL($H130:$K130,2))</f>
      </c>
      <c r="P130" s="14"/>
      <c r="HW130" s="18"/>
      <c r="HX130" s="19"/>
      <c r="HY130" s="19"/>
      <c r="HZ130" s="19"/>
      <c r="IA130" s="19"/>
      <c r="IB130" s="19">
        <f t="shared" si="21"/>
      </c>
      <c r="IC130" s="19">
        <f t="shared" si="22"/>
      </c>
      <c r="ID130" s="20" t="e">
        <f>VLOOKUP(E130,#REF!,9,FALSE)</f>
        <v>#REF!</v>
      </c>
    </row>
    <row r="131" spans="1:238" s="16" customFormat="1" ht="15">
      <c r="A131" s="6">
        <f aca="true" t="shared" si="32" ref="A131:A161">IF(E131=0,"",A130+1)</f>
      </c>
      <c r="B131" s="44">
        <v>130</v>
      </c>
      <c r="C131" s="22">
        <f>IF(E131=0,"",VLOOKUP($E131,#REF!,2,FALSE))</f>
      </c>
      <c r="D131" s="22">
        <f>IF(E131=0,"",VLOOKUP($E131,#REF!,3,FALSE))</f>
      </c>
      <c r="E131" s="23"/>
      <c r="F131" s="24">
        <f>IF(E131=0,"",VLOOKUP($E131,#REF!,4,FALSE))</f>
      </c>
      <c r="G131" s="24">
        <f>IF(E131=0,"",VLOOKUP($E131,#REF!,5,FALSE))</f>
      </c>
      <c r="H131" s="25"/>
      <c r="I131" s="25"/>
      <c r="J131" s="25"/>
      <c r="K131" s="25"/>
      <c r="L131" s="26">
        <f t="shared" si="28"/>
      </c>
      <c r="M131" s="7">
        <f t="shared" si="29"/>
      </c>
      <c r="N131" s="26">
        <f t="shared" si="30"/>
      </c>
      <c r="O131" s="26">
        <f t="shared" si="31"/>
      </c>
      <c r="P131" s="14"/>
      <c r="HW131" s="18"/>
      <c r="HX131" s="19"/>
      <c r="HY131" s="19"/>
      <c r="HZ131" s="19"/>
      <c r="IA131" s="19"/>
      <c r="IB131" s="19">
        <f aca="true" t="shared" si="33" ref="IB131:IB161">C131</f>
      </c>
      <c r="IC131" s="19">
        <f aca="true" t="shared" si="34" ref="IC131:IC161">D131</f>
      </c>
      <c r="ID131" s="20" t="e">
        <f>VLOOKUP(E131,#REF!,9,FALSE)</f>
        <v>#REF!</v>
      </c>
    </row>
    <row r="132" spans="1:238" s="16" customFormat="1" ht="15">
      <c r="A132" s="6">
        <f t="shared" si="32"/>
      </c>
      <c r="B132" s="44">
        <v>131</v>
      </c>
      <c r="C132" s="22">
        <f>IF(E132=0,"",VLOOKUP($E132,#REF!,2,FALSE))</f>
      </c>
      <c r="D132" s="22">
        <f>IF(E132=0,"",VLOOKUP($E132,#REF!,3,FALSE))</f>
      </c>
      <c r="E132" s="23"/>
      <c r="F132" s="24">
        <f>IF(E132=0,"",VLOOKUP($E132,#REF!,4,FALSE))</f>
      </c>
      <c r="G132" s="24">
        <f>IF(E132=0,"",VLOOKUP($E132,#REF!,5,FALSE))</f>
      </c>
      <c r="H132" s="25"/>
      <c r="I132" s="25"/>
      <c r="J132" s="25"/>
      <c r="K132" s="25"/>
      <c r="L132" s="26">
        <f t="shared" si="28"/>
      </c>
      <c r="M132" s="7">
        <f t="shared" si="29"/>
      </c>
      <c r="N132" s="26">
        <f t="shared" si="30"/>
      </c>
      <c r="O132" s="26">
        <f t="shared" si="31"/>
      </c>
      <c r="P132" s="14"/>
      <c r="HW132" s="18"/>
      <c r="HX132" s="19"/>
      <c r="HY132" s="19"/>
      <c r="HZ132" s="19"/>
      <c r="IA132" s="19"/>
      <c r="IB132" s="19">
        <f t="shared" si="33"/>
      </c>
      <c r="IC132" s="19">
        <f t="shared" si="34"/>
      </c>
      <c r="ID132" s="20" t="e">
        <f>VLOOKUP(E132,#REF!,9,FALSE)</f>
        <v>#REF!</v>
      </c>
    </row>
    <row r="133" spans="1:238" s="16" customFormat="1" ht="15">
      <c r="A133" s="6">
        <f t="shared" si="32"/>
      </c>
      <c r="B133" s="44">
        <v>132</v>
      </c>
      <c r="C133" s="22">
        <f>IF(E133=0,"",VLOOKUP($E133,#REF!,2,FALSE))</f>
      </c>
      <c r="D133" s="22">
        <f>IF(E133=0,"",VLOOKUP($E133,#REF!,3,FALSE))</f>
      </c>
      <c r="E133" s="23"/>
      <c r="F133" s="24">
        <f>IF(E133=0,"",VLOOKUP($E133,#REF!,4,FALSE))</f>
      </c>
      <c r="G133" s="24">
        <f>IF(E133=0,"",VLOOKUP($E133,#REF!,5,FALSE))</f>
      </c>
      <c r="H133" s="25"/>
      <c r="I133" s="25"/>
      <c r="J133" s="25"/>
      <c r="K133" s="25"/>
      <c r="L133" s="26">
        <f t="shared" si="28"/>
      </c>
      <c r="M133" s="7">
        <f t="shared" si="29"/>
      </c>
      <c r="N133" s="26">
        <f t="shared" si="30"/>
      </c>
      <c r="O133" s="26">
        <f t="shared" si="31"/>
      </c>
      <c r="P133" s="14"/>
      <c r="HW133" s="18"/>
      <c r="HX133" s="19"/>
      <c r="HY133" s="19"/>
      <c r="HZ133" s="19"/>
      <c r="IA133" s="19"/>
      <c r="IB133" s="19">
        <f t="shared" si="33"/>
      </c>
      <c r="IC133" s="19">
        <f t="shared" si="34"/>
      </c>
      <c r="ID133" s="20" t="e">
        <f>VLOOKUP(E133,#REF!,9,FALSE)</f>
        <v>#REF!</v>
      </c>
    </row>
    <row r="134" spans="1:238" s="16" customFormat="1" ht="15">
      <c r="A134" s="6">
        <f t="shared" si="32"/>
      </c>
      <c r="B134" s="44">
        <v>133</v>
      </c>
      <c r="C134" s="22">
        <f>IF(E134=0,"",VLOOKUP($E134,#REF!,2,FALSE))</f>
      </c>
      <c r="D134" s="22">
        <f>IF(E134=0,"",VLOOKUP($E134,#REF!,3,FALSE))</f>
      </c>
      <c r="E134" s="23"/>
      <c r="F134" s="24">
        <f>IF(E134=0,"",VLOOKUP($E134,#REF!,4,FALSE))</f>
      </c>
      <c r="G134" s="24">
        <f>IF(E134=0,"",VLOOKUP($E134,#REF!,5,FALSE))</f>
      </c>
      <c r="H134" s="25"/>
      <c r="I134" s="25"/>
      <c r="J134" s="25"/>
      <c r="K134" s="25"/>
      <c r="L134" s="26">
        <f t="shared" si="28"/>
      </c>
      <c r="M134" s="7">
        <f t="shared" si="29"/>
      </c>
      <c r="N134" s="26">
        <f t="shared" si="30"/>
      </c>
      <c r="O134" s="26">
        <f t="shared" si="31"/>
      </c>
      <c r="P134" s="14"/>
      <c r="HW134" s="18"/>
      <c r="HX134" s="19"/>
      <c r="HY134" s="19"/>
      <c r="HZ134" s="19"/>
      <c r="IA134" s="19"/>
      <c r="IB134" s="19">
        <f t="shared" si="33"/>
      </c>
      <c r="IC134" s="19">
        <f t="shared" si="34"/>
      </c>
      <c r="ID134" s="20" t="e">
        <f>VLOOKUP(E134,#REF!,9,FALSE)</f>
        <v>#REF!</v>
      </c>
    </row>
    <row r="135" spans="1:238" s="16" customFormat="1" ht="15">
      <c r="A135" s="6">
        <f t="shared" si="32"/>
      </c>
      <c r="B135" s="44">
        <v>134</v>
      </c>
      <c r="C135" s="22">
        <f>IF(E135=0,"",VLOOKUP($E135,#REF!,2,FALSE))</f>
      </c>
      <c r="D135" s="22">
        <f>IF(E135=0,"",VLOOKUP($E135,#REF!,3,FALSE))</f>
      </c>
      <c r="E135" s="23"/>
      <c r="F135" s="24">
        <f>IF(E135=0,"",VLOOKUP($E135,#REF!,4,FALSE))</f>
      </c>
      <c r="G135" s="24">
        <f>IF(E135=0,"",VLOOKUP($E135,#REF!,5,FALSE))</f>
      </c>
      <c r="H135" s="25"/>
      <c r="I135" s="25"/>
      <c r="J135" s="25"/>
      <c r="K135" s="25"/>
      <c r="L135" s="26">
        <f t="shared" si="28"/>
      </c>
      <c r="M135" s="7">
        <f t="shared" si="29"/>
      </c>
      <c r="N135" s="26">
        <f t="shared" si="30"/>
      </c>
      <c r="O135" s="26">
        <f t="shared" si="31"/>
      </c>
      <c r="P135" s="14"/>
      <c r="HW135" s="18"/>
      <c r="HX135" s="19"/>
      <c r="HY135" s="19"/>
      <c r="HZ135" s="19"/>
      <c r="IA135" s="19"/>
      <c r="IB135" s="19">
        <f t="shared" si="33"/>
      </c>
      <c r="IC135" s="19">
        <f t="shared" si="34"/>
      </c>
      <c r="ID135" s="20" t="e">
        <f>VLOOKUP(E135,#REF!,9,FALSE)</f>
        <v>#REF!</v>
      </c>
    </row>
    <row r="136" spans="1:238" s="16" customFormat="1" ht="15">
      <c r="A136" s="6">
        <f t="shared" si="32"/>
      </c>
      <c r="B136" s="44">
        <v>135</v>
      </c>
      <c r="C136" s="22">
        <f>IF(E136=0,"",VLOOKUP($E136,#REF!,2,FALSE))</f>
      </c>
      <c r="D136" s="22">
        <f>IF(E136=0,"",VLOOKUP($E136,#REF!,3,FALSE))</f>
      </c>
      <c r="E136" s="23"/>
      <c r="F136" s="24">
        <f>IF(E136=0,"",VLOOKUP($E136,#REF!,4,FALSE))</f>
      </c>
      <c r="G136" s="24">
        <f>IF(E136=0,"",VLOOKUP($E136,#REF!,5,FALSE))</f>
      </c>
      <c r="H136" s="25"/>
      <c r="I136" s="25"/>
      <c r="J136" s="25"/>
      <c r="K136" s="25"/>
      <c r="L136" s="26">
        <f t="shared" si="28"/>
      </c>
      <c r="M136" s="7">
        <f t="shared" si="29"/>
      </c>
      <c r="N136" s="26">
        <f t="shared" si="30"/>
      </c>
      <c r="O136" s="26">
        <f t="shared" si="31"/>
      </c>
      <c r="P136" s="14"/>
      <c r="HW136" s="18"/>
      <c r="HX136" s="19"/>
      <c r="HY136" s="19"/>
      <c r="HZ136" s="19"/>
      <c r="IA136" s="19"/>
      <c r="IB136" s="19">
        <f t="shared" si="33"/>
      </c>
      <c r="IC136" s="19">
        <f t="shared" si="34"/>
      </c>
      <c r="ID136" s="20" t="e">
        <f>VLOOKUP(E136,#REF!,9,FALSE)</f>
        <v>#REF!</v>
      </c>
    </row>
    <row r="137" spans="1:238" s="16" customFormat="1" ht="15">
      <c r="A137" s="6">
        <f t="shared" si="32"/>
      </c>
      <c r="B137" s="44">
        <v>136</v>
      </c>
      <c r="C137" s="22">
        <f>IF(E137=0,"",VLOOKUP($E137,#REF!,2,FALSE))</f>
      </c>
      <c r="D137" s="22">
        <f>IF(E137=0,"",VLOOKUP($E137,#REF!,3,FALSE))</f>
      </c>
      <c r="E137" s="23"/>
      <c r="F137" s="24">
        <f>IF(E137=0,"",VLOOKUP($E137,#REF!,4,FALSE))</f>
      </c>
      <c r="G137" s="24">
        <f>IF(E137=0,"",VLOOKUP($E137,#REF!,5,FALSE))</f>
      </c>
      <c r="H137" s="25"/>
      <c r="I137" s="25"/>
      <c r="J137" s="25"/>
      <c r="K137" s="25"/>
      <c r="L137" s="26">
        <f t="shared" si="28"/>
      </c>
      <c r="M137" s="7">
        <f t="shared" si="29"/>
      </c>
      <c r="N137" s="26">
        <f t="shared" si="30"/>
      </c>
      <c r="O137" s="26">
        <f t="shared" si="31"/>
      </c>
      <c r="P137" s="14"/>
      <c r="HW137" s="18"/>
      <c r="HX137" s="19"/>
      <c r="HY137" s="19"/>
      <c r="HZ137" s="19"/>
      <c r="IA137" s="19"/>
      <c r="IB137" s="19">
        <f t="shared" si="33"/>
      </c>
      <c r="IC137" s="19">
        <f t="shared" si="34"/>
      </c>
      <c r="ID137" s="20" t="e">
        <f>VLOOKUP(E137,#REF!,9,FALSE)</f>
        <v>#REF!</v>
      </c>
    </row>
    <row r="138" spans="1:238" s="16" customFormat="1" ht="15">
      <c r="A138" s="6">
        <f t="shared" si="32"/>
      </c>
      <c r="B138" s="44">
        <v>137</v>
      </c>
      <c r="C138" s="22">
        <f>IF(E138=0,"",VLOOKUP($E138,#REF!,2,FALSE))</f>
      </c>
      <c r="D138" s="22">
        <f>IF(E138=0,"",VLOOKUP($E138,#REF!,3,FALSE))</f>
      </c>
      <c r="E138" s="23"/>
      <c r="F138" s="24">
        <f>IF(E138=0,"",VLOOKUP($E138,#REF!,4,FALSE))</f>
      </c>
      <c r="G138" s="24">
        <f>IF(E138=0,"",VLOOKUP($E138,#REF!,5,FALSE))</f>
      </c>
      <c r="H138" s="25"/>
      <c r="I138" s="25"/>
      <c r="J138" s="25"/>
      <c r="K138" s="25"/>
      <c r="L138" s="26">
        <f t="shared" si="28"/>
      </c>
      <c r="M138" s="7">
        <f t="shared" si="29"/>
      </c>
      <c r="N138" s="26">
        <f t="shared" si="30"/>
      </c>
      <c r="O138" s="26">
        <f t="shared" si="31"/>
      </c>
      <c r="P138" s="14"/>
      <c r="HW138" s="18"/>
      <c r="HX138" s="19"/>
      <c r="HY138" s="19"/>
      <c r="HZ138" s="19"/>
      <c r="IA138" s="19"/>
      <c r="IB138" s="19">
        <f t="shared" si="33"/>
      </c>
      <c r="IC138" s="19">
        <f t="shared" si="34"/>
      </c>
      <c r="ID138" s="20" t="e">
        <f>VLOOKUP(E138,#REF!,9,FALSE)</f>
        <v>#REF!</v>
      </c>
    </row>
    <row r="139" spans="1:238" s="16" customFormat="1" ht="15">
      <c r="A139" s="6">
        <f t="shared" si="32"/>
      </c>
      <c r="B139" s="44">
        <v>138</v>
      </c>
      <c r="C139" s="22">
        <f>IF(E139=0,"",VLOOKUP($E139,#REF!,2,FALSE))</f>
      </c>
      <c r="D139" s="22">
        <f>IF(E139=0,"",VLOOKUP($E139,#REF!,3,FALSE))</f>
      </c>
      <c r="E139" s="23"/>
      <c r="F139" s="24">
        <f>IF(E139=0,"",VLOOKUP($E139,#REF!,4,FALSE))</f>
      </c>
      <c r="G139" s="24">
        <f>IF(E139=0,"",VLOOKUP($E139,#REF!,5,FALSE))</f>
      </c>
      <c r="H139" s="25"/>
      <c r="I139" s="25"/>
      <c r="J139" s="25"/>
      <c r="K139" s="25"/>
      <c r="L139" s="26">
        <f t="shared" si="28"/>
      </c>
      <c r="M139" s="7">
        <f t="shared" si="29"/>
      </c>
      <c r="N139" s="26">
        <f t="shared" si="30"/>
      </c>
      <c r="O139" s="26">
        <f t="shared" si="31"/>
      </c>
      <c r="P139" s="14"/>
      <c r="HW139" s="18"/>
      <c r="HX139" s="19"/>
      <c r="HY139" s="19"/>
      <c r="HZ139" s="19"/>
      <c r="IA139" s="19"/>
      <c r="IB139" s="19">
        <f t="shared" si="33"/>
      </c>
      <c r="IC139" s="19">
        <f t="shared" si="34"/>
      </c>
      <c r="ID139" s="20" t="e">
        <f>VLOOKUP(E139,#REF!,9,FALSE)</f>
        <v>#REF!</v>
      </c>
    </row>
    <row r="140" spans="1:238" s="16" customFormat="1" ht="15">
      <c r="A140" s="6">
        <f t="shared" si="32"/>
      </c>
      <c r="B140" s="44">
        <v>139</v>
      </c>
      <c r="C140" s="22">
        <f>IF(E140=0,"",VLOOKUP($E140,#REF!,2,FALSE))</f>
      </c>
      <c r="D140" s="22">
        <f>IF(E140=0,"",VLOOKUP($E140,#REF!,3,FALSE))</f>
      </c>
      <c r="E140" s="23"/>
      <c r="F140" s="24">
        <f>IF(E140=0,"",VLOOKUP($E140,#REF!,4,FALSE))</f>
      </c>
      <c r="G140" s="24">
        <f>IF(E140=0,"",VLOOKUP($E140,#REF!,5,FALSE))</f>
      </c>
      <c r="H140" s="25"/>
      <c r="I140" s="25"/>
      <c r="J140" s="25"/>
      <c r="K140" s="25"/>
      <c r="L140" s="26">
        <f t="shared" si="28"/>
      </c>
      <c r="M140" s="7">
        <f t="shared" si="29"/>
      </c>
      <c r="N140" s="26">
        <f t="shared" si="30"/>
      </c>
      <c r="O140" s="26">
        <f t="shared" si="31"/>
      </c>
      <c r="P140" s="14"/>
      <c r="HW140" s="18"/>
      <c r="HX140" s="19"/>
      <c r="HY140" s="19"/>
      <c r="HZ140" s="19"/>
      <c r="IA140" s="19"/>
      <c r="IB140" s="19">
        <f t="shared" si="33"/>
      </c>
      <c r="IC140" s="19">
        <f t="shared" si="34"/>
      </c>
      <c r="ID140" s="20" t="e">
        <f>VLOOKUP(E140,#REF!,9,FALSE)</f>
        <v>#REF!</v>
      </c>
    </row>
    <row r="141" spans="1:238" s="16" customFormat="1" ht="15">
      <c r="A141" s="6">
        <f t="shared" si="32"/>
      </c>
      <c r="B141" s="44">
        <v>140</v>
      </c>
      <c r="C141" s="22">
        <f>IF(E141=0,"",VLOOKUP($E141,#REF!,2,FALSE))</f>
      </c>
      <c r="D141" s="22">
        <f>IF(E141=0,"",VLOOKUP($E141,#REF!,3,FALSE))</f>
      </c>
      <c r="E141" s="23"/>
      <c r="F141" s="24">
        <f>IF(E141=0,"",VLOOKUP($E141,#REF!,4,FALSE))</f>
      </c>
      <c r="G141" s="24">
        <f>IF(E141=0,"",VLOOKUP($E141,#REF!,5,FALSE))</f>
      </c>
      <c r="H141" s="25"/>
      <c r="I141" s="25"/>
      <c r="J141" s="25"/>
      <c r="K141" s="25"/>
      <c r="L141" s="26">
        <f t="shared" si="28"/>
      </c>
      <c r="M141" s="7">
        <f t="shared" si="29"/>
      </c>
      <c r="N141" s="26">
        <f t="shared" si="30"/>
      </c>
      <c r="O141" s="26">
        <f t="shared" si="31"/>
      </c>
      <c r="P141" s="14"/>
      <c r="HW141" s="18"/>
      <c r="HX141" s="19"/>
      <c r="HY141" s="19"/>
      <c r="HZ141" s="19"/>
      <c r="IA141" s="19"/>
      <c r="IB141" s="19">
        <f t="shared" si="33"/>
      </c>
      <c r="IC141" s="19">
        <f t="shared" si="34"/>
      </c>
      <c r="ID141" s="20" t="e">
        <f>VLOOKUP(E141,#REF!,9,FALSE)</f>
        <v>#REF!</v>
      </c>
    </row>
    <row r="142" spans="1:238" s="16" customFormat="1" ht="15">
      <c r="A142" s="6">
        <f t="shared" si="32"/>
      </c>
      <c r="B142" s="44">
        <v>141</v>
      </c>
      <c r="C142" s="22">
        <f>IF(E142=0,"",VLOOKUP($E142,#REF!,2,FALSE))</f>
      </c>
      <c r="D142" s="22">
        <f>IF(E142=0,"",VLOOKUP($E142,#REF!,3,FALSE))</f>
      </c>
      <c r="E142" s="23"/>
      <c r="F142" s="24">
        <f>IF(E142=0,"",VLOOKUP($E142,#REF!,4,FALSE))</f>
      </c>
      <c r="G142" s="24">
        <f>IF(E142=0,"",VLOOKUP($E142,#REF!,5,FALSE))</f>
      </c>
      <c r="H142" s="25"/>
      <c r="I142" s="25"/>
      <c r="J142" s="25"/>
      <c r="K142" s="25"/>
      <c r="L142" s="26">
        <f t="shared" si="28"/>
      </c>
      <c r="M142" s="7">
        <f t="shared" si="29"/>
      </c>
      <c r="N142" s="26">
        <f t="shared" si="30"/>
      </c>
      <c r="O142" s="26">
        <f t="shared" si="31"/>
      </c>
      <c r="P142" s="14"/>
      <c r="HW142" s="18"/>
      <c r="HX142" s="19"/>
      <c r="HY142" s="19"/>
      <c r="HZ142" s="19"/>
      <c r="IA142" s="19"/>
      <c r="IB142" s="19">
        <f t="shared" si="33"/>
      </c>
      <c r="IC142" s="19">
        <f t="shared" si="34"/>
      </c>
      <c r="ID142" s="20" t="e">
        <f>VLOOKUP(E142,#REF!,9,FALSE)</f>
        <v>#REF!</v>
      </c>
    </row>
    <row r="143" spans="1:238" s="16" customFormat="1" ht="15">
      <c r="A143" s="6">
        <f t="shared" si="32"/>
      </c>
      <c r="B143" s="44">
        <v>142</v>
      </c>
      <c r="C143" s="22">
        <f>IF(E143=0,"",VLOOKUP($E143,#REF!,2,FALSE))</f>
      </c>
      <c r="D143" s="22">
        <f>IF(E143=0,"",VLOOKUP($E143,#REF!,3,FALSE))</f>
      </c>
      <c r="E143" s="23"/>
      <c r="F143" s="24">
        <f>IF(E143=0,"",VLOOKUP($E143,#REF!,4,FALSE))</f>
      </c>
      <c r="G143" s="24">
        <f>IF(E143=0,"",VLOOKUP($E143,#REF!,5,FALSE))</f>
      </c>
      <c r="H143" s="25"/>
      <c r="I143" s="25"/>
      <c r="J143" s="25"/>
      <c r="K143" s="25"/>
      <c r="L143" s="26">
        <f t="shared" si="28"/>
      </c>
      <c r="M143" s="7">
        <f t="shared" si="29"/>
      </c>
      <c r="N143" s="26">
        <f t="shared" si="30"/>
      </c>
      <c r="O143" s="26">
        <f t="shared" si="31"/>
      </c>
      <c r="P143" s="14"/>
      <c r="HW143" s="18"/>
      <c r="HX143" s="19"/>
      <c r="HY143" s="19"/>
      <c r="HZ143" s="19"/>
      <c r="IA143" s="19"/>
      <c r="IB143" s="19">
        <f t="shared" si="33"/>
      </c>
      <c r="IC143" s="19">
        <f t="shared" si="34"/>
      </c>
      <c r="ID143" s="20" t="e">
        <f>VLOOKUP(E143,#REF!,9,FALSE)</f>
        <v>#REF!</v>
      </c>
    </row>
    <row r="144" spans="1:238" s="16" customFormat="1" ht="15">
      <c r="A144" s="6">
        <f t="shared" si="32"/>
      </c>
      <c r="B144" s="44">
        <v>143</v>
      </c>
      <c r="C144" s="22">
        <f>IF(E144=0,"",VLOOKUP($E144,#REF!,2,FALSE))</f>
      </c>
      <c r="D144" s="22">
        <f>IF(E144=0,"",VLOOKUP($E144,#REF!,3,FALSE))</f>
      </c>
      <c r="E144" s="23"/>
      <c r="F144" s="24">
        <f>IF(E144=0,"",VLOOKUP($E144,#REF!,4,FALSE))</f>
      </c>
      <c r="G144" s="24">
        <f>IF(E144=0,"",VLOOKUP($E144,#REF!,5,FALSE))</f>
      </c>
      <c r="H144" s="25"/>
      <c r="I144" s="25"/>
      <c r="J144" s="25"/>
      <c r="K144" s="25"/>
      <c r="L144" s="26">
        <f t="shared" si="28"/>
      </c>
      <c r="M144" s="7">
        <f t="shared" si="29"/>
      </c>
      <c r="N144" s="26">
        <f t="shared" si="30"/>
      </c>
      <c r="O144" s="26">
        <f t="shared" si="31"/>
      </c>
      <c r="P144" s="14"/>
      <c r="HW144" s="18"/>
      <c r="HX144" s="19"/>
      <c r="HY144" s="19"/>
      <c r="HZ144" s="19"/>
      <c r="IA144" s="19"/>
      <c r="IB144" s="19">
        <f t="shared" si="33"/>
      </c>
      <c r="IC144" s="19">
        <f t="shared" si="34"/>
      </c>
      <c r="ID144" s="20" t="e">
        <f>VLOOKUP(E144,#REF!,9,FALSE)</f>
        <v>#REF!</v>
      </c>
    </row>
    <row r="145" spans="1:238" s="16" customFormat="1" ht="15">
      <c r="A145" s="6">
        <f t="shared" si="32"/>
      </c>
      <c r="B145" s="44">
        <v>144</v>
      </c>
      <c r="C145" s="22">
        <f>IF(E145=0,"",VLOOKUP($E145,#REF!,2,FALSE))</f>
      </c>
      <c r="D145" s="22">
        <f>IF(E145=0,"",VLOOKUP($E145,#REF!,3,FALSE))</f>
      </c>
      <c r="E145" s="23"/>
      <c r="F145" s="24">
        <f>IF(E145=0,"",VLOOKUP($E145,#REF!,4,FALSE))</f>
      </c>
      <c r="G145" s="24">
        <f>IF(E145=0,"",VLOOKUP($E145,#REF!,5,FALSE))</f>
      </c>
      <c r="H145" s="25"/>
      <c r="I145" s="25"/>
      <c r="J145" s="25"/>
      <c r="K145" s="25"/>
      <c r="L145" s="26">
        <f t="shared" si="28"/>
      </c>
      <c r="M145" s="7">
        <f t="shared" si="29"/>
      </c>
      <c r="N145" s="26">
        <f t="shared" si="30"/>
      </c>
      <c r="O145" s="26">
        <f t="shared" si="31"/>
      </c>
      <c r="P145" s="14"/>
      <c r="HW145" s="18"/>
      <c r="HX145" s="19"/>
      <c r="HY145" s="19"/>
      <c r="HZ145" s="19"/>
      <c r="IA145" s="19"/>
      <c r="IB145" s="19">
        <f t="shared" si="33"/>
      </c>
      <c r="IC145" s="19">
        <f t="shared" si="34"/>
      </c>
      <c r="ID145" s="20" t="e">
        <f>VLOOKUP(E145,#REF!,9,FALSE)</f>
        <v>#REF!</v>
      </c>
    </row>
    <row r="146" spans="1:238" s="16" customFormat="1" ht="15">
      <c r="A146" s="6">
        <f t="shared" si="32"/>
      </c>
      <c r="B146" s="44">
        <v>145</v>
      </c>
      <c r="C146" s="22">
        <f>IF(E146=0,"",VLOOKUP($E146,#REF!,2,FALSE))</f>
      </c>
      <c r="D146" s="22">
        <f>IF(E146=0,"",VLOOKUP($E146,#REF!,3,FALSE))</f>
      </c>
      <c r="E146" s="23"/>
      <c r="F146" s="24">
        <f>IF(E146=0,"",VLOOKUP($E146,#REF!,4,FALSE))</f>
      </c>
      <c r="G146" s="24">
        <f>IF(E146=0,"",VLOOKUP($E146,#REF!,5,FALSE))</f>
      </c>
      <c r="H146" s="25"/>
      <c r="I146" s="25"/>
      <c r="J146" s="25"/>
      <c r="K146" s="25"/>
      <c r="L146" s="26">
        <f t="shared" si="28"/>
      </c>
      <c r="M146" s="7">
        <f t="shared" si="29"/>
      </c>
      <c r="N146" s="26">
        <f t="shared" si="30"/>
      </c>
      <c r="O146" s="26">
        <f t="shared" si="31"/>
      </c>
      <c r="P146" s="14"/>
      <c r="HW146" s="18"/>
      <c r="HX146" s="19"/>
      <c r="HY146" s="19"/>
      <c r="HZ146" s="19"/>
      <c r="IA146" s="19"/>
      <c r="IB146" s="19">
        <f t="shared" si="33"/>
      </c>
      <c r="IC146" s="19">
        <f t="shared" si="34"/>
      </c>
      <c r="ID146" s="20" t="e">
        <f>VLOOKUP(E146,#REF!,9,FALSE)</f>
        <v>#REF!</v>
      </c>
    </row>
    <row r="147" spans="1:238" s="16" customFormat="1" ht="15">
      <c r="A147" s="6">
        <f t="shared" si="32"/>
      </c>
      <c r="B147" s="44">
        <v>146</v>
      </c>
      <c r="C147" s="22">
        <f>IF(E147=0,"",VLOOKUP($E147,#REF!,2,FALSE))</f>
      </c>
      <c r="D147" s="22">
        <f>IF(E147=0,"",VLOOKUP($E147,#REF!,3,FALSE))</f>
      </c>
      <c r="E147" s="23"/>
      <c r="F147" s="24">
        <f>IF(E147=0,"",VLOOKUP($E147,#REF!,4,FALSE))</f>
      </c>
      <c r="G147" s="24">
        <f>IF(E147=0,"",VLOOKUP($E147,#REF!,5,FALSE))</f>
      </c>
      <c r="H147" s="25"/>
      <c r="I147" s="25"/>
      <c r="J147" s="25"/>
      <c r="K147" s="25"/>
      <c r="L147" s="26">
        <f t="shared" si="28"/>
      </c>
      <c r="M147" s="7">
        <f t="shared" si="29"/>
      </c>
      <c r="N147" s="26">
        <f t="shared" si="30"/>
      </c>
      <c r="O147" s="26">
        <f t="shared" si="31"/>
      </c>
      <c r="P147" s="14"/>
      <c r="HW147" s="18"/>
      <c r="HX147" s="19"/>
      <c r="HY147" s="19"/>
      <c r="HZ147" s="19"/>
      <c r="IA147" s="19"/>
      <c r="IB147" s="19">
        <f t="shared" si="33"/>
      </c>
      <c r="IC147" s="19">
        <f t="shared" si="34"/>
      </c>
      <c r="ID147" s="20" t="e">
        <f>VLOOKUP(E147,#REF!,9,FALSE)</f>
        <v>#REF!</v>
      </c>
    </row>
    <row r="148" spans="1:238" s="16" customFormat="1" ht="15">
      <c r="A148" s="6">
        <f t="shared" si="32"/>
      </c>
      <c r="B148" s="44">
        <v>147</v>
      </c>
      <c r="C148" s="22">
        <f>IF(E148=0,"",VLOOKUP($E148,#REF!,2,FALSE))</f>
      </c>
      <c r="D148" s="22">
        <f>IF(E148=0,"",VLOOKUP($E148,#REF!,3,FALSE))</f>
      </c>
      <c r="E148" s="23"/>
      <c r="F148" s="24">
        <f>IF(E148=0,"",VLOOKUP($E148,#REF!,4,FALSE))</f>
      </c>
      <c r="G148" s="24">
        <f>IF(E148=0,"",VLOOKUP($E148,#REF!,5,FALSE))</f>
      </c>
      <c r="H148" s="25"/>
      <c r="I148" s="25"/>
      <c r="J148" s="25"/>
      <c r="K148" s="25"/>
      <c r="L148" s="26">
        <f t="shared" si="28"/>
      </c>
      <c r="M148" s="7">
        <f t="shared" si="29"/>
      </c>
      <c r="N148" s="26">
        <f t="shared" si="30"/>
      </c>
      <c r="O148" s="26">
        <f t="shared" si="31"/>
      </c>
      <c r="P148" s="14"/>
      <c r="HW148" s="18"/>
      <c r="HX148" s="19"/>
      <c r="HY148" s="19"/>
      <c r="HZ148" s="19"/>
      <c r="IA148" s="19"/>
      <c r="IB148" s="19">
        <f t="shared" si="33"/>
      </c>
      <c r="IC148" s="19">
        <f t="shared" si="34"/>
      </c>
      <c r="ID148" s="20" t="e">
        <f>VLOOKUP(E148,#REF!,9,FALSE)</f>
        <v>#REF!</v>
      </c>
    </row>
    <row r="149" spans="1:238" s="16" customFormat="1" ht="15">
      <c r="A149" s="6">
        <f t="shared" si="32"/>
      </c>
      <c r="B149" s="44">
        <v>148</v>
      </c>
      <c r="C149" s="22">
        <f>IF(E149=0,"",VLOOKUP($E149,#REF!,2,FALSE))</f>
      </c>
      <c r="D149" s="22">
        <f>IF(E149=0,"",VLOOKUP($E149,#REF!,3,FALSE))</f>
      </c>
      <c r="E149" s="23"/>
      <c r="F149" s="24">
        <f>IF(E149=0,"",VLOOKUP($E149,#REF!,4,FALSE))</f>
      </c>
      <c r="G149" s="24">
        <f>IF(E149=0,"",VLOOKUP($E149,#REF!,5,FALSE))</f>
      </c>
      <c r="H149" s="25"/>
      <c r="I149" s="25"/>
      <c r="J149" s="25"/>
      <c r="K149" s="25"/>
      <c r="L149" s="26">
        <f t="shared" si="28"/>
      </c>
      <c r="M149" s="7">
        <f t="shared" si="29"/>
      </c>
      <c r="N149" s="26">
        <f t="shared" si="30"/>
      </c>
      <c r="O149" s="26">
        <f t="shared" si="31"/>
      </c>
      <c r="P149" s="14"/>
      <c r="HW149" s="18"/>
      <c r="HX149" s="19"/>
      <c r="HY149" s="19"/>
      <c r="HZ149" s="19"/>
      <c r="IA149" s="19"/>
      <c r="IB149" s="19">
        <f t="shared" si="33"/>
      </c>
      <c r="IC149" s="19">
        <f t="shared" si="34"/>
      </c>
      <c r="ID149" s="20" t="e">
        <f>VLOOKUP(E149,#REF!,9,FALSE)</f>
        <v>#REF!</v>
      </c>
    </row>
    <row r="150" spans="1:238" s="16" customFormat="1" ht="15">
      <c r="A150" s="6">
        <f t="shared" si="32"/>
      </c>
      <c r="B150" s="44">
        <v>149</v>
      </c>
      <c r="C150" s="22">
        <f>IF(E150=0,"",VLOOKUP($E150,#REF!,2,FALSE))</f>
      </c>
      <c r="D150" s="22">
        <f>IF(E150=0,"",VLOOKUP($E150,#REF!,3,FALSE))</f>
      </c>
      <c r="E150" s="23"/>
      <c r="F150" s="24">
        <f>IF(E150=0,"",VLOOKUP($E150,#REF!,4,FALSE))</f>
      </c>
      <c r="G150" s="24">
        <f>IF(E150=0,"",VLOOKUP($E150,#REF!,5,FALSE))</f>
      </c>
      <c r="H150" s="25"/>
      <c r="I150" s="25"/>
      <c r="J150" s="25"/>
      <c r="K150" s="25"/>
      <c r="L150" s="26">
        <f t="shared" si="28"/>
      </c>
      <c r="M150" s="7">
        <f t="shared" si="29"/>
      </c>
      <c r="N150" s="26">
        <f t="shared" si="30"/>
      </c>
      <c r="O150" s="26">
        <f t="shared" si="31"/>
      </c>
      <c r="P150" s="14"/>
      <c r="HW150" s="18"/>
      <c r="HX150" s="19"/>
      <c r="HY150" s="19"/>
      <c r="HZ150" s="19"/>
      <c r="IA150" s="19"/>
      <c r="IB150" s="19">
        <f t="shared" si="33"/>
      </c>
      <c r="IC150" s="19">
        <f t="shared" si="34"/>
      </c>
      <c r="ID150" s="20" t="e">
        <f>VLOOKUP(E150,#REF!,9,FALSE)</f>
        <v>#REF!</v>
      </c>
    </row>
    <row r="151" spans="1:238" s="16" customFormat="1" ht="15">
      <c r="A151" s="6">
        <f t="shared" si="32"/>
      </c>
      <c r="B151" s="44">
        <v>150</v>
      </c>
      <c r="C151" s="22">
        <f>IF(E151=0,"",VLOOKUP($E151,#REF!,2,FALSE))</f>
      </c>
      <c r="D151" s="22">
        <f>IF(E151=0,"",VLOOKUP($E151,#REF!,3,FALSE))</f>
      </c>
      <c r="E151" s="23"/>
      <c r="F151" s="24">
        <f>IF(E151=0,"",VLOOKUP($E151,#REF!,4,FALSE))</f>
      </c>
      <c r="G151" s="24">
        <f>IF(E151=0,"",VLOOKUP($E151,#REF!,5,FALSE))</f>
      </c>
      <c r="H151" s="25"/>
      <c r="I151" s="25"/>
      <c r="J151" s="25"/>
      <c r="K151" s="25"/>
      <c r="L151" s="26">
        <f t="shared" si="28"/>
      </c>
      <c r="M151" s="7">
        <f t="shared" si="29"/>
      </c>
      <c r="N151" s="26">
        <f t="shared" si="30"/>
      </c>
      <c r="O151" s="26">
        <f t="shared" si="31"/>
      </c>
      <c r="P151" s="14"/>
      <c r="HW151" s="18"/>
      <c r="HX151" s="19"/>
      <c r="HY151" s="19"/>
      <c r="HZ151" s="19"/>
      <c r="IA151" s="19"/>
      <c r="IB151" s="19">
        <f t="shared" si="33"/>
      </c>
      <c r="IC151" s="19">
        <f t="shared" si="34"/>
      </c>
      <c r="ID151" s="20" t="e">
        <f>VLOOKUP(E151,#REF!,9,FALSE)</f>
        <v>#REF!</v>
      </c>
    </row>
    <row r="152" spans="1:238" s="16" customFormat="1" ht="15">
      <c r="A152" s="6">
        <f t="shared" si="32"/>
      </c>
      <c r="B152" s="44">
        <v>151</v>
      </c>
      <c r="C152" s="22">
        <f>IF(E152=0,"",VLOOKUP($E152,#REF!,2,FALSE))</f>
      </c>
      <c r="D152" s="22">
        <f>IF(E152=0,"",VLOOKUP($E152,#REF!,3,FALSE))</f>
      </c>
      <c r="E152" s="23"/>
      <c r="F152" s="24">
        <f>IF(E152=0,"",VLOOKUP($E152,#REF!,4,FALSE))</f>
      </c>
      <c r="G152" s="24">
        <f>IF(E152=0,"",VLOOKUP($E152,#REF!,5,FALSE))</f>
      </c>
      <c r="H152" s="25"/>
      <c r="I152" s="25"/>
      <c r="J152" s="25"/>
      <c r="K152" s="25"/>
      <c r="L152" s="26">
        <f t="shared" si="28"/>
      </c>
      <c r="M152" s="7">
        <f t="shared" si="29"/>
      </c>
      <c r="N152" s="26">
        <f t="shared" si="30"/>
      </c>
      <c r="O152" s="26">
        <f t="shared" si="31"/>
      </c>
      <c r="P152" s="14"/>
      <c r="HW152" s="18"/>
      <c r="HX152" s="19"/>
      <c r="HY152" s="19"/>
      <c r="HZ152" s="19"/>
      <c r="IA152" s="19"/>
      <c r="IB152" s="19">
        <f t="shared" si="33"/>
      </c>
      <c r="IC152" s="19">
        <f t="shared" si="34"/>
      </c>
      <c r="ID152" s="20" t="e">
        <f>VLOOKUP(E152,#REF!,9,FALSE)</f>
        <v>#REF!</v>
      </c>
    </row>
    <row r="153" spans="1:238" s="16" customFormat="1" ht="15">
      <c r="A153" s="6">
        <f t="shared" si="32"/>
      </c>
      <c r="B153" s="44">
        <v>152</v>
      </c>
      <c r="C153" s="22">
        <f>IF(E153=0,"",VLOOKUP($E153,#REF!,2,FALSE))</f>
      </c>
      <c r="D153" s="22">
        <f>IF(E153=0,"",VLOOKUP($E153,#REF!,3,FALSE))</f>
      </c>
      <c r="E153" s="23"/>
      <c r="F153" s="24">
        <f>IF(E153=0,"",VLOOKUP($E153,#REF!,4,FALSE))</f>
      </c>
      <c r="G153" s="24">
        <f>IF(E153=0,"",VLOOKUP($E153,#REF!,5,FALSE))</f>
      </c>
      <c r="H153" s="25"/>
      <c r="I153" s="25"/>
      <c r="J153" s="25"/>
      <c r="K153" s="25"/>
      <c r="L153" s="26">
        <f t="shared" si="28"/>
      </c>
      <c r="M153" s="7">
        <f t="shared" si="29"/>
      </c>
      <c r="N153" s="26">
        <f t="shared" si="30"/>
      </c>
      <c r="O153" s="26">
        <f t="shared" si="31"/>
      </c>
      <c r="P153" s="14"/>
      <c r="HW153" s="18"/>
      <c r="HX153" s="19"/>
      <c r="HY153" s="19"/>
      <c r="HZ153" s="19"/>
      <c r="IA153" s="19"/>
      <c r="IB153" s="19">
        <f t="shared" si="33"/>
      </c>
      <c r="IC153" s="19">
        <f t="shared" si="34"/>
      </c>
      <c r="ID153" s="20" t="e">
        <f>VLOOKUP(E153,#REF!,9,FALSE)</f>
        <v>#REF!</v>
      </c>
    </row>
    <row r="154" spans="1:238" s="16" customFormat="1" ht="15">
      <c r="A154" s="6">
        <f t="shared" si="32"/>
      </c>
      <c r="B154" s="44">
        <v>153</v>
      </c>
      <c r="C154" s="22">
        <f>IF(E154=0,"",VLOOKUP($E154,#REF!,2,FALSE))</f>
      </c>
      <c r="D154" s="22">
        <f>IF(E154=0,"",VLOOKUP($E154,#REF!,3,FALSE))</f>
      </c>
      <c r="E154" s="23"/>
      <c r="F154" s="24">
        <f>IF(E154=0,"",VLOOKUP($E154,#REF!,4,FALSE))</f>
      </c>
      <c r="G154" s="24">
        <f>IF(E154=0,"",VLOOKUP($E154,#REF!,5,FALSE))</f>
      </c>
      <c r="H154" s="25"/>
      <c r="I154" s="25"/>
      <c r="J154" s="25"/>
      <c r="K154" s="25"/>
      <c r="L154" s="26">
        <f t="shared" si="28"/>
      </c>
      <c r="M154" s="7">
        <f t="shared" si="29"/>
      </c>
      <c r="N154" s="26">
        <f t="shared" si="30"/>
      </c>
      <c r="O154" s="26">
        <f t="shared" si="31"/>
      </c>
      <c r="P154" s="14"/>
      <c r="HW154" s="18"/>
      <c r="HX154" s="19"/>
      <c r="HY154" s="19"/>
      <c r="HZ154" s="19"/>
      <c r="IA154" s="19"/>
      <c r="IB154" s="19">
        <f t="shared" si="33"/>
      </c>
      <c r="IC154" s="19">
        <f t="shared" si="34"/>
      </c>
      <c r="ID154" s="20" t="e">
        <f>VLOOKUP(E154,#REF!,9,FALSE)</f>
        <v>#REF!</v>
      </c>
    </row>
    <row r="155" spans="1:238" s="16" customFormat="1" ht="15">
      <c r="A155" s="6">
        <f t="shared" si="32"/>
      </c>
      <c r="B155" s="44">
        <v>154</v>
      </c>
      <c r="C155" s="22">
        <f>IF(E155=0,"",VLOOKUP($E155,#REF!,2,FALSE))</f>
      </c>
      <c r="D155" s="22">
        <f>IF(E155=0,"",VLOOKUP($E155,#REF!,3,FALSE))</f>
      </c>
      <c r="E155" s="23"/>
      <c r="F155" s="24">
        <f>IF(E155=0,"",VLOOKUP($E155,#REF!,4,FALSE))</f>
      </c>
      <c r="G155" s="24">
        <f>IF(E155=0,"",VLOOKUP($E155,#REF!,5,FALSE))</f>
      </c>
      <c r="H155" s="25"/>
      <c r="I155" s="25"/>
      <c r="J155" s="25"/>
      <c r="K155" s="25"/>
      <c r="L155" s="26">
        <f t="shared" si="28"/>
      </c>
      <c r="M155" s="7">
        <f t="shared" si="29"/>
      </c>
      <c r="N155" s="26">
        <f t="shared" si="30"/>
      </c>
      <c r="O155" s="26">
        <f t="shared" si="31"/>
      </c>
      <c r="P155" s="14"/>
      <c r="HW155" s="18"/>
      <c r="HX155" s="19"/>
      <c r="HY155" s="19"/>
      <c r="HZ155" s="19"/>
      <c r="IA155" s="19"/>
      <c r="IB155" s="19">
        <f t="shared" si="33"/>
      </c>
      <c r="IC155" s="19">
        <f t="shared" si="34"/>
      </c>
      <c r="ID155" s="20" t="e">
        <f>VLOOKUP(E155,#REF!,9,FALSE)</f>
        <v>#REF!</v>
      </c>
    </row>
    <row r="156" spans="1:238" s="16" customFormat="1" ht="15">
      <c r="A156" s="6">
        <f t="shared" si="32"/>
      </c>
      <c r="B156" s="44">
        <v>155</v>
      </c>
      <c r="C156" s="22">
        <f>IF(E156=0,"",VLOOKUP($E156,#REF!,2,FALSE))</f>
      </c>
      <c r="D156" s="22">
        <f>IF(E156=0,"",VLOOKUP($E156,#REF!,3,FALSE))</f>
      </c>
      <c r="E156" s="23"/>
      <c r="F156" s="24">
        <f>IF(E156=0,"",VLOOKUP($E156,#REF!,4,FALSE))</f>
      </c>
      <c r="G156" s="24">
        <f>IF(E156=0,"",VLOOKUP($E156,#REF!,5,FALSE))</f>
      </c>
      <c r="H156" s="25"/>
      <c r="I156" s="25"/>
      <c r="J156" s="25"/>
      <c r="K156" s="25"/>
      <c r="L156" s="26">
        <f t="shared" si="28"/>
      </c>
      <c r="M156" s="7">
        <f t="shared" si="29"/>
      </c>
      <c r="N156" s="26">
        <f t="shared" si="30"/>
      </c>
      <c r="O156" s="26">
        <f t="shared" si="31"/>
      </c>
      <c r="P156" s="14"/>
      <c r="HW156" s="18"/>
      <c r="HX156" s="19"/>
      <c r="HY156" s="19"/>
      <c r="HZ156" s="19"/>
      <c r="IA156" s="19"/>
      <c r="IB156" s="19">
        <f t="shared" si="33"/>
      </c>
      <c r="IC156" s="19">
        <f t="shared" si="34"/>
      </c>
      <c r="ID156" s="20" t="e">
        <f>VLOOKUP(E156,#REF!,9,FALSE)</f>
        <v>#REF!</v>
      </c>
    </row>
    <row r="157" spans="1:238" s="16" customFormat="1" ht="15">
      <c r="A157" s="6">
        <f t="shared" si="32"/>
      </c>
      <c r="B157" s="44">
        <v>156</v>
      </c>
      <c r="C157" s="22">
        <f>IF(E157=0,"",VLOOKUP($E157,#REF!,2,FALSE))</f>
      </c>
      <c r="D157" s="22">
        <f>IF(E157=0,"",VLOOKUP($E157,#REF!,3,FALSE))</f>
      </c>
      <c r="E157" s="23"/>
      <c r="F157" s="24">
        <f>IF(E157=0,"",VLOOKUP($E157,#REF!,4,FALSE))</f>
      </c>
      <c r="G157" s="24">
        <f>IF(E157=0,"",VLOOKUP($E157,#REF!,5,FALSE))</f>
      </c>
      <c r="H157" s="25"/>
      <c r="I157" s="25"/>
      <c r="J157" s="25"/>
      <c r="K157" s="25"/>
      <c r="L157" s="26">
        <f t="shared" si="28"/>
      </c>
      <c r="M157" s="7">
        <f t="shared" si="29"/>
      </c>
      <c r="N157" s="26">
        <f t="shared" si="30"/>
      </c>
      <c r="O157" s="26">
        <f t="shared" si="31"/>
      </c>
      <c r="P157" s="14"/>
      <c r="HW157" s="18"/>
      <c r="HX157" s="19"/>
      <c r="HY157" s="19"/>
      <c r="HZ157" s="19"/>
      <c r="IA157" s="19"/>
      <c r="IB157" s="19">
        <f t="shared" si="33"/>
      </c>
      <c r="IC157" s="19">
        <f t="shared" si="34"/>
      </c>
      <c r="ID157" s="20" t="e">
        <f>VLOOKUP(E157,#REF!,9,FALSE)</f>
        <v>#REF!</v>
      </c>
    </row>
    <row r="158" spans="1:238" ht="15">
      <c r="A158" s="6">
        <f t="shared" si="32"/>
      </c>
      <c r="B158" s="44">
        <v>157</v>
      </c>
      <c r="C158" s="22">
        <f>IF(E158=0,"",VLOOKUP($E158,#REF!,2,FALSE))</f>
      </c>
      <c r="D158" s="22">
        <f>IF(E158=0,"",VLOOKUP($E158,#REF!,3,FALSE))</f>
      </c>
      <c r="E158" s="23"/>
      <c r="F158" s="24">
        <f>IF(E158=0,"",VLOOKUP($E158,#REF!,4,FALSE))</f>
      </c>
      <c r="G158" s="24">
        <f>IF(E158=0,"",VLOOKUP($E158,#REF!,5,FALSE))</f>
      </c>
      <c r="H158" s="25"/>
      <c r="I158" s="25"/>
      <c r="J158" s="25"/>
      <c r="K158" s="25"/>
      <c r="L158" s="26">
        <f t="shared" si="28"/>
      </c>
      <c r="M158" s="7">
        <f t="shared" si="29"/>
      </c>
      <c r="N158" s="26">
        <f t="shared" si="30"/>
      </c>
      <c r="O158" s="26">
        <f t="shared" si="31"/>
      </c>
      <c r="P158" s="14"/>
      <c r="HW158" s="18"/>
      <c r="IB158" s="19">
        <f t="shared" si="33"/>
      </c>
      <c r="IC158" s="19">
        <f t="shared" si="34"/>
      </c>
      <c r="ID158" s="20" t="e">
        <f>VLOOKUP(E158,#REF!,9,FALSE)</f>
        <v>#REF!</v>
      </c>
    </row>
    <row r="159" spans="1:238" ht="15">
      <c r="A159" s="6">
        <f t="shared" si="32"/>
      </c>
      <c r="B159" s="44">
        <v>158</v>
      </c>
      <c r="C159" s="22">
        <f>IF(E159=0,"",VLOOKUP($E159,#REF!,2,FALSE))</f>
      </c>
      <c r="D159" s="22">
        <f>IF(E159=0,"",VLOOKUP($E159,#REF!,3,FALSE))</f>
      </c>
      <c r="E159" s="23"/>
      <c r="F159" s="24">
        <f>IF(E159=0,"",VLOOKUP($E159,#REF!,4,FALSE))</f>
      </c>
      <c r="G159" s="24">
        <f>IF(E159=0,"",VLOOKUP($E159,#REF!,5,FALSE))</f>
      </c>
      <c r="H159" s="25"/>
      <c r="I159" s="25"/>
      <c r="J159" s="25"/>
      <c r="K159" s="25"/>
      <c r="L159" s="26">
        <f t="shared" si="28"/>
      </c>
      <c r="M159" s="7">
        <f t="shared" si="29"/>
      </c>
      <c r="N159" s="26">
        <f t="shared" si="30"/>
      </c>
      <c r="O159" s="26">
        <f t="shared" si="31"/>
      </c>
      <c r="P159" s="14"/>
      <c r="HW159" s="18"/>
      <c r="IB159" s="19">
        <f t="shared" si="33"/>
      </c>
      <c r="IC159" s="19">
        <f t="shared" si="34"/>
      </c>
      <c r="ID159" s="20" t="e">
        <f>VLOOKUP(E159,#REF!,9,FALSE)</f>
        <v>#REF!</v>
      </c>
    </row>
    <row r="160" spans="1:238" ht="15">
      <c r="A160" s="6">
        <f t="shared" si="32"/>
      </c>
      <c r="B160" s="44">
        <v>159</v>
      </c>
      <c r="C160" s="22">
        <f>IF(E160=0,"",VLOOKUP($E160,#REF!,2,FALSE))</f>
      </c>
      <c r="D160" s="22">
        <f>IF(E160=0,"",VLOOKUP($E160,#REF!,3,FALSE))</f>
      </c>
      <c r="E160" s="23"/>
      <c r="F160" s="24">
        <f>IF(E160=0,"",VLOOKUP($E160,#REF!,4,FALSE))</f>
      </c>
      <c r="G160" s="24">
        <f>IF(E160=0,"",VLOOKUP($E160,#REF!,5,FALSE))</f>
      </c>
      <c r="H160" s="25"/>
      <c r="I160" s="25"/>
      <c r="J160" s="25"/>
      <c r="K160" s="25"/>
      <c r="L160" s="26">
        <f t="shared" si="28"/>
      </c>
      <c r="M160" s="7">
        <f t="shared" si="29"/>
      </c>
      <c r="N160" s="26">
        <f t="shared" si="30"/>
      </c>
      <c r="O160" s="26">
        <f t="shared" si="31"/>
      </c>
      <c r="P160" s="14"/>
      <c r="HW160" s="18"/>
      <c r="IB160" s="19">
        <f t="shared" si="33"/>
      </c>
      <c r="IC160" s="19">
        <f t="shared" si="34"/>
      </c>
      <c r="ID160" s="20" t="e">
        <f>VLOOKUP(E160,#REF!,9,FALSE)</f>
        <v>#REF!</v>
      </c>
    </row>
    <row r="161" spans="1:238" ht="15">
      <c r="A161" s="6">
        <f t="shared" si="32"/>
      </c>
      <c r="B161" s="44">
        <v>160</v>
      </c>
      <c r="C161" s="22">
        <f>IF(E161=0,"",VLOOKUP($E161,#REF!,2,FALSE))</f>
      </c>
      <c r="D161" s="22">
        <f>IF(E161=0,"",VLOOKUP($E161,#REF!,3,FALSE))</f>
      </c>
      <c r="E161" s="23"/>
      <c r="F161" s="24">
        <f>IF(E161=0,"",VLOOKUP($E161,#REF!,4,FALSE))</f>
      </c>
      <c r="G161" s="24">
        <f>IF(E161=0,"",VLOOKUP($E161,#REF!,5,FALSE))</f>
      </c>
      <c r="H161" s="25"/>
      <c r="I161" s="25"/>
      <c r="J161" s="25"/>
      <c r="K161" s="25"/>
      <c r="L161" s="26">
        <f t="shared" si="28"/>
      </c>
      <c r="M161" s="7">
        <f t="shared" si="29"/>
      </c>
      <c r="N161" s="26">
        <f t="shared" si="30"/>
      </c>
      <c r="O161" s="26">
        <f t="shared" si="31"/>
      </c>
      <c r="P161" s="14"/>
      <c r="HW161" s="18"/>
      <c r="IB161" s="19">
        <f t="shared" si="33"/>
      </c>
      <c r="IC161" s="19">
        <f t="shared" si="34"/>
      </c>
      <c r="ID161" s="20" t="e">
        <f>VLOOKUP(E161,#REF!,9,FALSE)</f>
        <v>#REF!</v>
      </c>
    </row>
  </sheetData>
  <sheetProtection/>
  <conditionalFormatting sqref="P2:P161 H2:K161">
    <cfRule type="cellIs" priority="42" dxfId="36" operator="between">
      <formula>20</formula>
      <formula>24</formula>
    </cfRule>
  </conditionalFormatting>
  <conditionalFormatting sqref="P2:P161 H2:K161">
    <cfRule type="cellIs" priority="39" dxfId="37" operator="equal">
      <formula>18</formula>
    </cfRule>
    <cfRule type="cellIs" priority="40" dxfId="38" operator="equal">
      <formula>19</formula>
    </cfRule>
    <cfRule type="cellIs" priority="41" dxfId="35" operator="between">
      <formula>25</formula>
      <formula>29</formula>
    </cfRule>
  </conditionalFormatting>
  <conditionalFormatting sqref="M2:M161">
    <cfRule type="cellIs" priority="35" dxfId="35" operator="between">
      <formula>24.5</formula>
      <formula>29.49</formula>
    </cfRule>
    <cfRule type="cellIs" priority="36" dxfId="36" operator="between">
      <formula>19.5</formula>
      <formula>24.49</formula>
    </cfRule>
    <cfRule type="cellIs" priority="37" dxfId="38" operator="between">
      <formula>18.5</formula>
      <formula>19.49</formula>
    </cfRule>
    <cfRule type="cellIs" priority="38" dxfId="37" operator="between">
      <formula>18</formula>
      <formula>18.49</formula>
    </cfRule>
  </conditionalFormatting>
  <conditionalFormatting sqref="C2:C161">
    <cfRule type="expression" priority="1" dxfId="35" stopIfTrue="1">
      <formula>ID2=0</formula>
    </cfRule>
    <cfRule type="expression" priority="2" dxfId="35" stopIfTrue="1">
      <formula>ID2="X"</formula>
    </cfRule>
    <cfRule type="expression" priority="3" dxfId="35" stopIfTrue="1">
      <formula>ID2="0"</formula>
    </cfRule>
  </conditionalFormatting>
  <printOptions/>
  <pageMargins left="0.7" right="0.7" top="0.787401575" bottom="0.787401575" header="0.3" footer="0.3"/>
  <pageSetup horizontalDpi="300" verticalDpi="300" orientation="portrait" paperSize="9" r:id="rId1"/>
  <ignoredErrors>
    <ignoredError sqref="H1:K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R25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7.140625" style="9" customWidth="1"/>
    <col min="2" max="2" width="4.57421875" style="0" customWidth="1"/>
    <col min="3" max="3" width="20.8515625" style="9" customWidth="1"/>
    <col min="4" max="8" width="9.140625" style="9" customWidth="1"/>
    <col min="11" max="11" width="4.57421875" style="0" customWidth="1"/>
    <col min="12" max="12" width="20.8515625" style="0" customWidth="1"/>
  </cols>
  <sheetData>
    <row r="1" ht="15.75" thickBot="1"/>
    <row r="2" spans="2:18" ht="15">
      <c r="B2" s="52"/>
      <c r="C2" s="54" t="s">
        <v>30</v>
      </c>
      <c r="D2" s="54" t="s">
        <v>56</v>
      </c>
      <c r="E2" s="54" t="s">
        <v>57</v>
      </c>
      <c r="F2" s="54" t="s">
        <v>58</v>
      </c>
      <c r="G2" s="54" t="s">
        <v>59</v>
      </c>
      <c r="H2" s="54" t="s">
        <v>60</v>
      </c>
      <c r="I2" s="55" t="s">
        <v>61</v>
      </c>
      <c r="K2" s="46"/>
      <c r="L2" s="48" t="s">
        <v>29</v>
      </c>
      <c r="M2" s="48" t="s">
        <v>56</v>
      </c>
      <c r="N2" s="48" t="s">
        <v>57</v>
      </c>
      <c r="O2" s="48" t="s">
        <v>58</v>
      </c>
      <c r="P2" s="48" t="s">
        <v>59</v>
      </c>
      <c r="Q2" s="48" t="s">
        <v>60</v>
      </c>
      <c r="R2" s="49" t="s">
        <v>61</v>
      </c>
    </row>
    <row r="3" spans="2:18" ht="15">
      <c r="B3" s="53" t="s">
        <v>33</v>
      </c>
      <c r="C3" s="45" t="s">
        <v>50</v>
      </c>
      <c r="D3" s="59">
        <v>85</v>
      </c>
      <c r="E3" s="60">
        <v>91</v>
      </c>
      <c r="F3" s="60">
        <v>87</v>
      </c>
      <c r="G3" s="50"/>
      <c r="H3" s="50"/>
      <c r="I3" s="56">
        <f aca="true" t="shared" si="0" ref="I3:I17">SUM(D3:H3)</f>
        <v>263</v>
      </c>
      <c r="K3" s="47" t="s">
        <v>33</v>
      </c>
      <c r="L3" s="58" t="s">
        <v>62</v>
      </c>
      <c r="M3" s="59">
        <v>120</v>
      </c>
      <c r="N3" s="59">
        <v>129</v>
      </c>
      <c r="O3" s="69">
        <v>104</v>
      </c>
      <c r="P3" s="50"/>
      <c r="Q3" s="50"/>
      <c r="R3" s="57">
        <f>SUM(M3:Q3)</f>
        <v>353</v>
      </c>
    </row>
    <row r="4" spans="2:18" ht="15">
      <c r="B4" s="53" t="s">
        <v>34</v>
      </c>
      <c r="C4" s="45" t="s">
        <v>27</v>
      </c>
      <c r="D4" s="61">
        <v>94</v>
      </c>
      <c r="E4" s="59">
        <v>89</v>
      </c>
      <c r="F4" s="59">
        <v>85</v>
      </c>
      <c r="G4" s="50"/>
      <c r="H4" s="50"/>
      <c r="I4" s="56">
        <f t="shared" si="0"/>
        <v>268</v>
      </c>
      <c r="K4" s="47" t="s">
        <v>34</v>
      </c>
      <c r="L4" s="58" t="s">
        <v>23</v>
      </c>
      <c r="M4" s="60">
        <v>164</v>
      </c>
      <c r="N4" s="69">
        <v>130</v>
      </c>
      <c r="O4" s="69">
        <v>104</v>
      </c>
      <c r="P4" s="50"/>
      <c r="Q4" s="50"/>
      <c r="R4" s="57">
        <f>SUM(M4:Q4)</f>
        <v>398</v>
      </c>
    </row>
    <row r="5" spans="2:18" ht="15.75" thickBot="1">
      <c r="B5" s="53" t="s">
        <v>35</v>
      </c>
      <c r="C5" s="45" t="s">
        <v>54</v>
      </c>
      <c r="D5" s="50">
        <v>103</v>
      </c>
      <c r="E5" s="50">
        <v>97</v>
      </c>
      <c r="F5" s="50">
        <v>96</v>
      </c>
      <c r="G5" s="50"/>
      <c r="H5" s="50"/>
      <c r="I5" s="56">
        <f>SUM(D5:H5)</f>
        <v>296</v>
      </c>
      <c r="K5" s="66" t="s">
        <v>35</v>
      </c>
      <c r="L5" s="67"/>
      <c r="M5" s="51"/>
      <c r="N5" s="51"/>
      <c r="O5" s="51"/>
      <c r="P5" s="51"/>
      <c r="Q5" s="51"/>
      <c r="R5" s="84">
        <f>SUM(M5:Q5)</f>
        <v>0</v>
      </c>
    </row>
    <row r="6" spans="2:9" ht="15">
      <c r="B6" s="53" t="s">
        <v>36</v>
      </c>
      <c r="C6" s="45" t="s">
        <v>42</v>
      </c>
      <c r="D6" s="50">
        <v>101</v>
      </c>
      <c r="E6" s="50">
        <v>97</v>
      </c>
      <c r="F6" s="69">
        <v>104</v>
      </c>
      <c r="G6" s="50"/>
      <c r="H6" s="50"/>
      <c r="I6" s="56">
        <f>SUM(D6:H6)</f>
        <v>302</v>
      </c>
    </row>
    <row r="7" spans="2:9" ht="15">
      <c r="B7" s="53" t="s">
        <v>37</v>
      </c>
      <c r="C7" s="45" t="s">
        <v>49</v>
      </c>
      <c r="D7" s="60">
        <v>93</v>
      </c>
      <c r="E7" s="69">
        <v>125</v>
      </c>
      <c r="F7" s="69">
        <v>104</v>
      </c>
      <c r="G7" s="50"/>
      <c r="H7" s="50"/>
      <c r="I7" s="56">
        <f t="shared" si="0"/>
        <v>322</v>
      </c>
    </row>
    <row r="8" spans="2:9" ht="15">
      <c r="B8" s="53" t="s">
        <v>38</v>
      </c>
      <c r="C8" s="45" t="s">
        <v>44</v>
      </c>
      <c r="D8" s="50">
        <v>107</v>
      </c>
      <c r="E8" s="50">
        <v>116</v>
      </c>
      <c r="F8" s="50">
        <v>101</v>
      </c>
      <c r="G8" s="50"/>
      <c r="H8" s="50"/>
      <c r="I8" s="56">
        <f t="shared" si="0"/>
        <v>324</v>
      </c>
    </row>
    <row r="9" spans="2:9" ht="15">
      <c r="B9" s="53" t="s">
        <v>39</v>
      </c>
      <c r="C9" s="45" t="s">
        <v>51</v>
      </c>
      <c r="D9" s="50">
        <v>99</v>
      </c>
      <c r="E9" s="69">
        <v>125</v>
      </c>
      <c r="F9" s="69">
        <v>104</v>
      </c>
      <c r="G9" s="50"/>
      <c r="H9" s="50"/>
      <c r="I9" s="56">
        <f t="shared" si="0"/>
        <v>328</v>
      </c>
    </row>
    <row r="10" spans="2:9" ht="15">
      <c r="B10" s="53" t="s">
        <v>40</v>
      </c>
      <c r="C10" s="45" t="s">
        <v>52</v>
      </c>
      <c r="D10" s="50">
        <v>107</v>
      </c>
      <c r="E10" s="69">
        <v>125</v>
      </c>
      <c r="F10" s="69">
        <v>104</v>
      </c>
      <c r="G10" s="50"/>
      <c r="H10" s="50"/>
      <c r="I10" s="56">
        <f t="shared" si="0"/>
        <v>336</v>
      </c>
    </row>
    <row r="11" spans="2:9" ht="15">
      <c r="B11" s="53" t="s">
        <v>41</v>
      </c>
      <c r="C11" s="45" t="s">
        <v>43</v>
      </c>
      <c r="D11" s="50">
        <v>120</v>
      </c>
      <c r="E11" s="50">
        <v>124</v>
      </c>
      <c r="F11" s="69">
        <v>104</v>
      </c>
      <c r="G11" s="50"/>
      <c r="H11" s="50"/>
      <c r="I11" s="56">
        <f t="shared" si="0"/>
        <v>348</v>
      </c>
    </row>
    <row r="12" spans="2:9" ht="15">
      <c r="B12" s="53" t="s">
        <v>45</v>
      </c>
      <c r="C12" s="45" t="s">
        <v>82</v>
      </c>
      <c r="D12" s="69">
        <v>163</v>
      </c>
      <c r="E12" s="61">
        <v>92</v>
      </c>
      <c r="F12" s="50">
        <v>96</v>
      </c>
      <c r="G12" s="50"/>
      <c r="H12" s="50"/>
      <c r="I12" s="56">
        <f>SUM(D12:H12)</f>
        <v>351</v>
      </c>
    </row>
    <row r="13" spans="2:9" ht="15">
      <c r="B13" s="53" t="s">
        <v>46</v>
      </c>
      <c r="C13" s="45" t="s">
        <v>63</v>
      </c>
      <c r="D13" s="50">
        <v>129</v>
      </c>
      <c r="E13" s="69">
        <v>125</v>
      </c>
      <c r="F13" s="69">
        <v>104</v>
      </c>
      <c r="G13" s="50"/>
      <c r="H13" s="50"/>
      <c r="I13" s="56">
        <f>SUM(D13:H13)</f>
        <v>358</v>
      </c>
    </row>
    <row r="14" spans="2:9" ht="15.75" thickBot="1">
      <c r="B14" s="53" t="s">
        <v>47</v>
      </c>
      <c r="C14" s="45" t="s">
        <v>55</v>
      </c>
      <c r="D14" s="50">
        <v>135</v>
      </c>
      <c r="E14" s="69">
        <v>125</v>
      </c>
      <c r="F14" s="69">
        <v>104</v>
      </c>
      <c r="G14" s="50"/>
      <c r="H14" s="50"/>
      <c r="I14" s="56">
        <f t="shared" si="0"/>
        <v>364</v>
      </c>
    </row>
    <row r="15" spans="2:14" ht="15.75" thickBot="1">
      <c r="B15" s="53" t="s">
        <v>48</v>
      </c>
      <c r="C15" s="45" t="s">
        <v>53</v>
      </c>
      <c r="D15" s="50">
        <v>138</v>
      </c>
      <c r="E15" s="69">
        <v>125</v>
      </c>
      <c r="F15" s="69">
        <v>104</v>
      </c>
      <c r="G15" s="50"/>
      <c r="H15" s="50"/>
      <c r="I15" s="56">
        <f t="shared" si="0"/>
        <v>367</v>
      </c>
      <c r="L15" s="72" t="s">
        <v>86</v>
      </c>
      <c r="M15" s="68"/>
      <c r="N15" s="68"/>
    </row>
    <row r="16" spans="2:14" ht="15.75" thickBot="1">
      <c r="B16" s="53" t="s">
        <v>84</v>
      </c>
      <c r="C16" s="45" t="s">
        <v>83</v>
      </c>
      <c r="D16" s="69">
        <v>163</v>
      </c>
      <c r="E16" s="50">
        <v>107</v>
      </c>
      <c r="F16" s="50">
        <v>103</v>
      </c>
      <c r="G16" s="50"/>
      <c r="H16" s="50"/>
      <c r="I16" s="56">
        <f t="shared" si="0"/>
        <v>373</v>
      </c>
      <c r="L16" s="71" t="s">
        <v>87</v>
      </c>
      <c r="M16" s="68"/>
      <c r="N16" s="68"/>
    </row>
    <row r="17" spans="2:14" ht="15.75" thickBot="1">
      <c r="B17" s="53" t="s">
        <v>85</v>
      </c>
      <c r="C17" s="73" t="s">
        <v>92</v>
      </c>
      <c r="D17" s="74">
        <v>163</v>
      </c>
      <c r="E17" s="75">
        <v>125</v>
      </c>
      <c r="F17" s="76">
        <v>91</v>
      </c>
      <c r="G17" s="74"/>
      <c r="H17" s="74"/>
      <c r="I17" s="77">
        <f t="shared" si="0"/>
        <v>379</v>
      </c>
      <c r="L17" s="70" t="s">
        <v>88</v>
      </c>
      <c r="M17" s="68"/>
      <c r="N17" s="68"/>
    </row>
    <row r="18" spans="2:14" ht="15.75" thickBot="1">
      <c r="B18" s="53" t="s">
        <v>97</v>
      </c>
      <c r="C18" s="45" t="s">
        <v>91</v>
      </c>
      <c r="D18" s="50">
        <v>163</v>
      </c>
      <c r="E18" s="69">
        <v>125</v>
      </c>
      <c r="F18" s="50">
        <v>102</v>
      </c>
      <c r="G18" s="50"/>
      <c r="H18" s="50"/>
      <c r="I18" s="56">
        <f>SUM(D18:H18)</f>
        <v>390</v>
      </c>
      <c r="L18" s="98" t="s">
        <v>89</v>
      </c>
      <c r="M18" s="99"/>
      <c r="N18" s="100"/>
    </row>
    <row r="19" spans="2:9" ht="15">
      <c r="B19" s="53" t="s">
        <v>98</v>
      </c>
      <c r="C19" s="45" t="s">
        <v>24</v>
      </c>
      <c r="D19" s="50">
        <v>162</v>
      </c>
      <c r="E19" s="69">
        <v>125</v>
      </c>
      <c r="F19" s="69">
        <v>104</v>
      </c>
      <c r="G19" s="50"/>
      <c r="H19" s="50"/>
      <c r="I19" s="56">
        <f>SUM(D19:H19)</f>
        <v>391</v>
      </c>
    </row>
    <row r="20" spans="2:9" ht="15">
      <c r="B20" s="53" t="s">
        <v>99</v>
      </c>
      <c r="C20" s="45"/>
      <c r="D20" s="50"/>
      <c r="E20" s="69"/>
      <c r="F20" s="50"/>
      <c r="G20" s="50"/>
      <c r="H20" s="50"/>
      <c r="I20" s="56">
        <f>SUM(D20:H20)</f>
        <v>0</v>
      </c>
    </row>
    <row r="21" spans="2:9" ht="15.75" thickBot="1">
      <c r="B21" s="82" t="s">
        <v>100</v>
      </c>
      <c r="C21" s="78"/>
      <c r="D21" s="79"/>
      <c r="E21" s="80"/>
      <c r="F21" s="79"/>
      <c r="G21" s="79"/>
      <c r="H21" s="79"/>
      <c r="I21" s="81">
        <f>SUM(D21:H21)</f>
        <v>0</v>
      </c>
    </row>
    <row r="24" spans="3:9" ht="15">
      <c r="C24" s="83"/>
      <c r="D24" s="83"/>
      <c r="E24" s="83"/>
      <c r="F24" s="83"/>
      <c r="G24" s="83"/>
      <c r="H24" s="83"/>
      <c r="I24" s="83"/>
    </row>
    <row r="25" spans="3:9" ht="15">
      <c r="C25" s="83"/>
      <c r="D25" s="83"/>
      <c r="E25" s="83"/>
      <c r="F25" s="83"/>
      <c r="G25" s="83"/>
      <c r="H25" s="83"/>
      <c r="I25" s="83"/>
    </row>
  </sheetData>
  <sheetProtection/>
  <mergeCells count="1">
    <mergeCell ref="L18:N18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Minigolf ONE</dc:creator>
  <cp:keywords/>
  <dc:description/>
  <cp:lastModifiedBy>Mario</cp:lastModifiedBy>
  <cp:lastPrinted>2015-09-04T11:52:30Z</cp:lastPrinted>
  <dcterms:created xsi:type="dcterms:W3CDTF">2010-06-26T16:23:35Z</dcterms:created>
  <dcterms:modified xsi:type="dcterms:W3CDTF">2018-03-06T10:52:52Z</dcterms:modified>
  <cp:category/>
  <cp:version/>
  <cp:contentType/>
  <cp:contentStatus/>
</cp:coreProperties>
</file>